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  <extLst/>
</workbook>
</file>

<file path=xl/sharedStrings.xml><?xml version="1.0" encoding="utf-8"?>
<sst xmlns="http://schemas.openxmlformats.org/spreadsheetml/2006/main" count="53" uniqueCount="46">
  <si>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</si>
  <si>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</si>
  <si>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</si>
  <si>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</si>
  <si>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</si>
  <si>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</si>
  <si>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</si>
  <si>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</si>
  <si>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</si>
  <si>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</si>
  <si>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</si>
  <si>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30234500-3 - Paměťová archivační média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</si>
  <si>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</si>
  <si>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</si>
  <si>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</si>
  <si>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</si>
  <si>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</si>
  <si>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</si>
  <si>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</si>
  <si>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</si>
  <si>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</si>
  <si>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</si>
  <si>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</si>
  <si>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</si>
  <si>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</si>
  <si>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</si>
  <si>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</si>
  <si>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</si>
  <si>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</si>
  <si>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</si>
  <si>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V případě, že se dodavatel při předání zboží na některá uvedená tel. čísla nedovolá, bude v takovém případě volat tel. 377 631 320.</t>
  </si>
  <si>
    <t>21 dní</t>
  </si>
  <si>
    <t>Samostatná faktura</t>
  </si>
  <si>
    <t xml:space="preserve">Příloha č. 2 Kupní smlouvy - technická specifikace
Výpočetní technika (III.) 074 - 2024 </t>
  </si>
  <si>
    <t>ANO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</si>
  <si>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</si>
  <si>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Interní SSD disk</t>
  </si>
  <si>
    <t>Ing. Vladislav Lang, Ph.D.,
Tel: 725 519 955,
37763 4717</t>
  </si>
  <si>
    <t>Teslova 1200/11, 
301 00 Plzeň,
Nové technologie – výzkumné centrum - Infračervené technologie,
místnost TH 214</t>
  </si>
  <si>
    <t>SDS disk 2,5", 960 GB</t>
  </si>
  <si>
    <t>Název projektu: Prevence poruch pánevního dna 3PD
Číslo projektu: BYCZ01-014
Program INTERREG Bavorsko – Česko 2021 – 2027</t>
  </si>
  <si>
    <t>Název projektu: Optimalizace FLM procesu s využitím termodiagnostiky (OPTHERM)
Číslo projektu: BYCZ01-037
Program INTERREG Bavorsko – Česko 2021 – 2027</t>
  </si>
  <si>
    <t>Mgr. Gabriela Straková,
Tel.: 37763 4823</t>
  </si>
  <si>
    <t>Teslova 5b, 
301 00 Plzeň,
Nové technologie – výzkumné centrum - Biomechanické modely lidského těla,
budova C - místnost TC 231</t>
  </si>
  <si>
    <t>SSD disk.
Rozhraní: SATA 6Gb/s.
Formát disku: 2,5".
Kapacita min. 960 GB.
Rychlost čtení min. 500 MB/s.
Rychlost zápisu min. 450 MB/s.</t>
  </si>
  <si>
    <r>
      <t xml:space="preserve">Interní M2. SSD disk.
Kapacita minimálně 1 TB.
Rozhraní: M.2, PCIe 3.0 4x NVMe, </t>
    </r>
    <r>
      <rPr>
        <sz val="11"/>
        <color rgb="FFFF0000"/>
        <rFont val="Calibri"/>
        <family val="2"/>
        <scheme val="minor"/>
      </rPr>
      <t>V-NAND 3-bit MLC</t>
    </r>
    <r>
      <rPr>
        <sz val="11"/>
        <color theme="1"/>
        <rFont val="Calibri"/>
        <family val="2"/>
        <scheme val="minor"/>
      </rPr>
      <t xml:space="preserve">.
Rychlost čtení minimálně 3500 MB/s.
Rychlost zápisu minimálně </t>
    </r>
    <r>
      <rPr>
        <sz val="11"/>
        <color rgb="FFFF0000"/>
        <rFont val="Calibri"/>
        <family val="2"/>
        <scheme val="minor"/>
      </rPr>
      <t>3000</t>
    </r>
    <r>
      <rPr>
        <sz val="11"/>
        <color theme="1"/>
        <rFont val="Calibri"/>
        <family val="2"/>
        <scheme val="minor"/>
      </rPr>
      <t xml:space="preserve"> MB/s. 
Udávaná živostnost min. 600TBW. 
Rozměry max. 23 x 2,4 x 81 mm. 
Disk musí plnohodnotně fungovat s jednodeskovým počítačem RADXA Rock Pi 4 B+.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</si>
</sst>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4" fontId="0" fillId="5" borderId="8" xfId="0" applyNumberFormat="1" applyFill="1" applyBorder="1" applyAlignment="1">
      <alignment horizontal="right" vertical="center" inden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left" vertical="center" wrapText="1" indent="1"/>
    </xf>
    <xf numFmtId="0" fontId="0" fillId="5" borderId="7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8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8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workbookViewId="0" topLeftCell="E5">
      <selection activeCell="G7" sqref="G7:G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84.421875" style="1" customWidth="1"/>
    <col min="7" max="7" width="31.8515625" style="4" customWidth="1"/>
    <col min="8" max="8" width="24.7109375" style="4" customWidth="1"/>
    <col min="9" max="9" width="24.57421875" style="4" customWidth="1"/>
    <col min="10" max="10" width="16.140625" style="1" customWidth="1"/>
    <col min="11" max="11" width="48.57421875" style="0" customWidth="1"/>
    <col min="12" max="12" width="26.00390625" style="0" customWidth="1"/>
    <col min="13" max="13" width="26.7109375" style="0" customWidth="1"/>
    <col min="14" max="14" width="36.42187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7.28125" style="5" customWidth="1"/>
  </cols>
  <sheetData>
    <row r="1" spans="2:22" ht="40.9" customHeight="1">
      <c r="B1" s="78" t="s">
        <v>33</v>
      </c>
      <c r="C1" s="79"/>
      <c r="D1" s="79"/>
      <c r="E1"/>
      <c r="G1" s="41"/>
      <c r="V1"/>
    </row>
    <row r="2" spans="3:22" ht="19.5" customHeight="1">
      <c r="C2"/>
      <c r="D2" s="9"/>
      <c r="E2" s="10"/>
      <c r="G2" s="82"/>
      <c r="H2" s="83"/>
      <c r="I2" s="83"/>
      <c r="J2" s="83"/>
      <c r="K2" s="83"/>
      <c r="L2" s="83"/>
      <c r="M2" s="83"/>
      <c r="N2" s="83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76"/>
      <c r="E3" s="76"/>
      <c r="F3" s="76"/>
      <c r="G3" s="83"/>
      <c r="H3" s="83"/>
      <c r="I3" s="83"/>
      <c r="J3" s="83"/>
      <c r="K3" s="83"/>
      <c r="L3" s="83"/>
      <c r="M3" s="83"/>
      <c r="N3" s="83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76"/>
      <c r="E4" s="76"/>
      <c r="F4" s="76"/>
      <c r="G4" s="76"/>
      <c r="H4" s="76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0" t="s">
        <v>2</v>
      </c>
      <c r="H5" s="81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35</v>
      </c>
      <c r="L6" s="34" t="s">
        <v>17</v>
      </c>
      <c r="M6" s="35" t="s">
        <v>18</v>
      </c>
      <c r="N6" s="34" t="s">
        <v>19</v>
      </c>
      <c r="O6" s="32" t="s">
        <v>28</v>
      </c>
      <c r="P6" s="34" t="s">
        <v>20</v>
      </c>
      <c r="Q6" s="32" t="s">
        <v>5</v>
      </c>
      <c r="R6" s="36" t="s">
        <v>6</v>
      </c>
      <c r="S6" s="75" t="s">
        <v>7</v>
      </c>
      <c r="T6" s="75" t="s">
        <v>8</v>
      </c>
      <c r="U6" s="34" t="s">
        <v>21</v>
      </c>
      <c r="V6" s="34" t="s">
        <v>22</v>
      </c>
    </row>
    <row r="7" spans="1:22" ht="186" customHeight="1" thickBot="1" thickTop="1">
      <c r="A7" s="20"/>
      <c r="B7" s="42">
        <v>1</v>
      </c>
      <c r="C7" s="43" t="s">
        <v>36</v>
      </c>
      <c r="D7" s="44">
        <v>6</v>
      </c>
      <c r="E7" s="45" t="s">
        <v>27</v>
      </c>
      <c r="F7" s="77" t="s">
        <v>45</v>
      </c>
      <c r="G7" s="93"/>
      <c r="H7" s="46" t="s">
        <v>29</v>
      </c>
      <c r="I7" s="47" t="s">
        <v>32</v>
      </c>
      <c r="J7" s="47" t="s">
        <v>34</v>
      </c>
      <c r="K7" s="73" t="s">
        <v>41</v>
      </c>
      <c r="L7" s="48"/>
      <c r="M7" s="49" t="s">
        <v>37</v>
      </c>
      <c r="N7" s="49" t="s">
        <v>38</v>
      </c>
      <c r="O7" s="50" t="s">
        <v>31</v>
      </c>
      <c r="P7" s="51">
        <f>D7*Q7</f>
        <v>11400</v>
      </c>
      <c r="Q7" s="52">
        <v>1900</v>
      </c>
      <c r="R7" s="95"/>
      <c r="S7" s="53">
        <f>D7*R7</f>
        <v>0</v>
      </c>
      <c r="T7" s="54" t="str">
        <f aca="true" t="shared" si="0" ref="T7">IF(ISNUMBER(R7),IF(R7&gt;Q7,"NEVYHOVUJE","VYHOVUJE")," ")</f>
        <v xml:space="preserve"> </v>
      </c>
      <c r="U7" s="55"/>
      <c r="V7" s="56" t="s">
        <v>11</v>
      </c>
    </row>
    <row r="8" spans="1:22" ht="186" customHeight="1" thickBot="1">
      <c r="A8" s="20"/>
      <c r="B8" s="60">
        <v>2</v>
      </c>
      <c r="C8" s="61" t="s">
        <v>39</v>
      </c>
      <c r="D8" s="62">
        <v>4</v>
      </c>
      <c r="E8" s="63" t="s">
        <v>27</v>
      </c>
      <c r="F8" s="72" t="s">
        <v>44</v>
      </c>
      <c r="G8" s="94"/>
      <c r="H8" s="64" t="s">
        <v>29</v>
      </c>
      <c r="I8" s="71" t="s">
        <v>32</v>
      </c>
      <c r="J8" s="65" t="s">
        <v>34</v>
      </c>
      <c r="K8" s="71" t="s">
        <v>40</v>
      </c>
      <c r="L8" s="66"/>
      <c r="M8" s="74" t="s">
        <v>42</v>
      </c>
      <c r="N8" s="74" t="s">
        <v>43</v>
      </c>
      <c r="O8" s="67" t="s">
        <v>31</v>
      </c>
      <c r="P8" s="57">
        <f>D8*Q8</f>
        <v>5200</v>
      </c>
      <c r="Q8" s="68">
        <v>1300</v>
      </c>
      <c r="R8" s="96"/>
      <c r="S8" s="58">
        <f>D8*R8</f>
        <v>0</v>
      </c>
      <c r="T8" s="59" t="str">
        <f aca="true" t="shared" si="1" ref="T8">IF(ISNUMBER(R8),IF(R8&gt;Q8,"NEVYHOVUJE","VYHOVUJE")," ")</f>
        <v xml:space="preserve"> </v>
      </c>
      <c r="U8" s="69"/>
      <c r="V8" s="70" t="s">
        <v>11</v>
      </c>
    </row>
    <row r="9" spans="3:16" ht="17.45" customHeight="1" thickBot="1" thickTop="1">
      <c r="C9"/>
      <c r="D9"/>
      <c r="E9"/>
      <c r="F9"/>
      <c r="G9"/>
      <c r="H9"/>
      <c r="I9"/>
      <c r="J9"/>
      <c r="N9"/>
      <c r="O9"/>
      <c r="P9"/>
    </row>
    <row r="10" spans="2:22" ht="51.75" customHeight="1" thickBot="1" thickTop="1">
      <c r="B10" s="91" t="s">
        <v>26</v>
      </c>
      <c r="C10" s="91"/>
      <c r="D10" s="91"/>
      <c r="E10" s="91"/>
      <c r="F10" s="91"/>
      <c r="G10" s="91"/>
      <c r="H10" s="40"/>
      <c r="I10" s="40"/>
      <c r="J10" s="21"/>
      <c r="K10" s="21"/>
      <c r="L10" s="6"/>
      <c r="M10" s="6"/>
      <c r="N10" s="6"/>
      <c r="O10" s="22"/>
      <c r="P10" s="22"/>
      <c r="Q10" s="23" t="s">
        <v>9</v>
      </c>
      <c r="R10" s="88" t="s">
        <v>10</v>
      </c>
      <c r="S10" s="89"/>
      <c r="T10" s="90"/>
      <c r="U10" s="24"/>
      <c r="V10" s="25"/>
    </row>
    <row r="11" spans="2:20" ht="50.45" customHeight="1" thickBot="1" thickTop="1">
      <c r="B11" s="92" t="s">
        <v>25</v>
      </c>
      <c r="C11" s="92"/>
      <c r="D11" s="92"/>
      <c r="E11" s="92"/>
      <c r="F11" s="92"/>
      <c r="G11" s="92"/>
      <c r="H11" s="92"/>
      <c r="I11" s="26"/>
      <c r="L11" s="9"/>
      <c r="M11" s="9"/>
      <c r="N11" s="9"/>
      <c r="O11" s="27"/>
      <c r="P11" s="27"/>
      <c r="Q11" s="28">
        <f>SUM(P7:P8)</f>
        <v>16600</v>
      </c>
      <c r="R11" s="85">
        <f>SUM(S7:S8)</f>
        <v>0</v>
      </c>
      <c r="S11" s="86"/>
      <c r="T11" s="87"/>
    </row>
    <row r="12" spans="2:19" ht="15.75" thickTop="1">
      <c r="B12" s="84" t="s">
        <v>30</v>
      </c>
      <c r="C12" s="84"/>
      <c r="D12" s="84"/>
      <c r="E12" s="84"/>
      <c r="F12" s="84"/>
      <c r="G12" s="84"/>
      <c r="H12" s="76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76"/>
      <c r="H13" s="76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76"/>
      <c r="H14" s="76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76"/>
      <c r="H15" s="76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3:19" ht="19.9" customHeight="1">
      <c r="C16" s="21"/>
      <c r="D16" s="29"/>
      <c r="E16" s="21"/>
      <c r="F16" s="21"/>
      <c r="G16" s="76"/>
      <c r="H16" s="76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8:19" ht="19.9" customHeight="1">
      <c r="H17" s="30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76"/>
      <c r="H18" s="76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76"/>
      <c r="H19" s="76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76"/>
      <c r="H20" s="76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76"/>
      <c r="H21" s="76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76"/>
      <c r="H22" s="76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76"/>
      <c r="H23" s="76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76"/>
      <c r="H24" s="76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76"/>
      <c r="H25" s="76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76"/>
      <c r="H26" s="76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76"/>
      <c r="H27" s="76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76"/>
      <c r="H28" s="76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76"/>
      <c r="H29" s="76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76"/>
      <c r="H30" s="76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76"/>
      <c r="H31" s="76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76"/>
      <c r="H32" s="76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76"/>
      <c r="H33" s="76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76"/>
      <c r="H34" s="76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76"/>
      <c r="H35" s="76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76"/>
      <c r="H36" s="76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76"/>
      <c r="H37" s="76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76"/>
      <c r="H38" s="76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76"/>
      <c r="H39" s="76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76"/>
      <c r="H40" s="76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76"/>
      <c r="H41" s="76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76"/>
      <c r="H42" s="76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76"/>
      <c r="H43" s="76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76"/>
      <c r="H44" s="76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76"/>
      <c r="H45" s="76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76"/>
      <c r="H46" s="76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76"/>
      <c r="H47" s="76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76"/>
      <c r="H48" s="76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76"/>
      <c r="H49" s="76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76"/>
      <c r="H50" s="76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76"/>
      <c r="H51" s="76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76"/>
      <c r="H52" s="76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76"/>
      <c r="H53" s="76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76"/>
      <c r="H54" s="76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76"/>
      <c r="H55" s="76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76"/>
      <c r="H56" s="76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76"/>
      <c r="H57" s="76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76"/>
      <c r="H58" s="76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76"/>
      <c r="H59" s="76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76"/>
      <c r="H60" s="76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76"/>
      <c r="H61" s="76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76"/>
      <c r="H62" s="76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76"/>
      <c r="H63" s="76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76"/>
      <c r="H64" s="76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76"/>
      <c r="H65" s="76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76"/>
      <c r="H66" s="76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76"/>
      <c r="H67" s="76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76"/>
      <c r="H68" s="76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76"/>
      <c r="H69" s="76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76"/>
      <c r="H70" s="76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76"/>
      <c r="H71" s="76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76"/>
      <c r="H72" s="76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76"/>
      <c r="H73" s="76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76"/>
      <c r="H74" s="76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76"/>
      <c r="H75" s="76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76"/>
      <c r="H76" s="76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76"/>
      <c r="H77" s="76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76"/>
      <c r="H78" s="76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76"/>
      <c r="H79" s="76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76"/>
      <c r="H80" s="76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76"/>
      <c r="H81" s="76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76"/>
      <c r="H82" s="76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76"/>
      <c r="H83" s="76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76"/>
      <c r="H84" s="76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76"/>
      <c r="H85" s="76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76"/>
      <c r="H86" s="76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76"/>
      <c r="H87" s="76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76"/>
      <c r="H88" s="76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76"/>
      <c r="H89" s="76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76"/>
      <c r="H90" s="76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76"/>
      <c r="H91" s="76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76"/>
      <c r="H92" s="76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76"/>
      <c r="H93" s="76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76"/>
      <c r="H94" s="76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76"/>
      <c r="H95" s="76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76"/>
      <c r="H96" s="76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6" ht="19.9" customHeight="1">
      <c r="C97" s="21"/>
      <c r="D97" s="29"/>
      <c r="E97" s="21"/>
      <c r="F97" s="21"/>
      <c r="G97" s="76"/>
      <c r="H97" s="76"/>
      <c r="I97" s="11"/>
      <c r="J97" s="11"/>
      <c r="K97" s="11"/>
      <c r="L97" s="11"/>
      <c r="M97" s="11"/>
      <c r="N97" s="5"/>
      <c r="O97" s="5"/>
      <c r="P97" s="5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</sheetData>
  <sheetProtection algorithmName="SHA-512" hashValue="8JgmO9P5HaPGiJRBF042Fw3J2lcF9OVJQJvSzMcD1z+4sCpHFM2l+P7F7k/+K8zb7UN8WtLSNLy++rPDfAh9Tg==" saltValue="GFdlw/Q94XK0yj70RRB7Xg==" spinCount="100000" sheet="1" objects="1" scenarios="1"/>
  <mergeCells count="8">
    <mergeCell ref="B1:D1"/>
    <mergeCell ref="G5:H5"/>
    <mergeCell ref="G2:N3"/>
    <mergeCell ref="B12:G12"/>
    <mergeCell ref="R11:T11"/>
    <mergeCell ref="R10:T10"/>
    <mergeCell ref="B10:G10"/>
    <mergeCell ref="B11:H11"/>
  </mergeCells>
  <conditionalFormatting sqref="B7:B8 D7:D8">
    <cfRule type="containsBlanks" priority="96" dxfId="7">
      <formula>LEN(TRIM(B7))=0</formula>
    </cfRule>
  </conditionalFormatting>
  <conditionalFormatting sqref="B7:B8">
    <cfRule type="cellIs" priority="93" dxfId="6" operator="greaterThanOrEqual">
      <formula>1</formula>
    </cfRule>
  </conditionalFormatting>
  <conditionalFormatting sqref="G7:H8 R7:R8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8">
    <cfRule type="notContainsBlanks" priority="69" dxfId="2">
      <formula>LEN(TRIM(G7))&gt;0</formula>
    </cfRule>
  </conditionalFormatting>
  <conditionalFormatting sqref="T7:T8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:J8">
      <formula1>"ANO,NE"</formula1>
    </dataValidation>
    <dataValidation type="list" showInputMessage="1" showErrorMessage="1" sqref="E7:E8">
      <formula1>"ks,bal,sada,m,"</formula1>
    </dataValidation>
    <dataValidation type="list" allowBlank="1" showInputMessage="1" showErrorMessage="1" sqref="V7:V8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2024-04-29T08:26:22Z</cp:lastPrinted>
  <dcterms:created xsi:type="dcterms:W3CDTF">2014-03-05T12:43:32Z</dcterms:created>
  <dcterms:modified xsi:type="dcterms:W3CDTF">2024-05-17T07:33:52Z</dcterms:modified>
  <cp:category/>
  <cp:version/>
  <cp:contentType/>
  <cp:contentStatus/>
  <cp:revision>3</cp:revision>
</cp:coreProperties>
</file>