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7 TAČR\1 výzva\"/>
    </mc:Choice>
  </mc:AlternateContent>
  <xr:revisionPtr revIDLastSave="0" documentId="13_ncr:1_{6DE12EC2-30D1-447F-993A-643506D6F4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T8" i="1"/>
  <c r="S9" i="1" l="1"/>
  <c r="P8" i="1" l="1"/>
  <c r="P9" i="1"/>
  <c r="S7" i="1"/>
  <c r="P7" i="1"/>
  <c r="Q12" i="1" l="1"/>
  <c r="T7" i="1"/>
  <c r="R12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<sst xmlns="http://schemas.openxmlformats.org/spreadsheetml/2006/main" count="53" uniqueCount="47">
  <si>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</si>
  <si>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</si>
  <si>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</si>
  <si>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</si>
  <si>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</si>
  <si>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</si>
  <si>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</si>
  <si>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</si>
  <si>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</si>
  <si>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</si>
  <si>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</si>
  <si>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</si>
  <si>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</si>
  <si>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</si>
  <si>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</si>
  <si>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</si>
  <si>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</si>
  <si>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</si>
  <si>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</si>
  <si>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</si>
  <si>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</si>
  <si>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</si>
  <si>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</si>
  <si>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</si>
  <si>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</si>
  <si>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</si>
  <si>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</si>
  <si>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</si>
  <si>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</si>
  <si>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</si>
  <si>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067 - 2024 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</si>
  <si>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</si>
  <si>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</si>
  <si>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</si>
  <si>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Jaroslav Šebesta,
Tel.: 37763 2131</t>
  </si>
  <si>
    <t>Technická 8, 
301 00 Plzeň 3, 
Fakulta aplikovaných věd - Katedra kybernetiky, 
místnost UC 431</t>
  </si>
  <si>
    <t>30 dní</t>
  </si>
  <si>
    <t>F2 Picek,                   DPH hradit zvášť z 524021</t>
  </si>
  <si>
    <t xml:space="preserve">30200000-1 - Počítače </t>
  </si>
  <si>
    <t>F2 Picek,                                DPH hradit zvášť z 524021</t>
  </si>
  <si>
    <t>F2 Picek,                               DPH hradit zvášť z 524021</t>
  </si>
  <si>
    <t>Název projektu: Smart Depo: Prostředek pro vyhodnocování důvěryhodnosti AI algoritmů využitelných k autonomnímu řízení tramvají
Číslo projektu: CL01000275
Poskytovatel:TAČR
DOPRAVA 2030+ - NPO</t>
  </si>
  <si>
    <t xml:space="preserve"> Vestavěná počítačová deska
(mikro počítač)</t>
  </si>
  <si>
    <t xml:space="preserve"> Vestavěná počítačová deska 
(mikro počítač)</t>
  </si>
  <si>
    <t>Mini počítač v hliníkovém pouzdře, vybaven ventilátorem s chladičem, zdrojem, připraven pro návrh a implementaci aplikací umělé inteligence - rozměr cca 130 x 120 x 58,5 mm.
CPU min. 6 jádrový 64bitový ARM procesor s  1,5 MB L2 + 4 MB L3 (pro zachování kompatibility se stávajícími a využívanými knihovnami pro strojové učení na pracovišti).
Min. 8 GB 128-bitový LPDDR5 102,4GB/s RAM.
Výkon AI 70 TOPs, 
předinstalovaný SDK pro vývoj aplikací UI -  kompletní vývojové prostředí, zahrnuje knihovny s akcelerací CUDA-X a další technologie pro urychlení vývoje
GPU min. 1 024-core architectura, min. 32 Tensor jader, takt min. 765 MHz.
Vnitřní úložiště	min. 128 GB NVMe SSD.
Vstupy/výstupy min.: 4x USB 3.2, HDMI 2.1, 2x CSI, 1x RJ45 Gigabit Ethernet, M.2 Key E, M.2 Key M, CAN a GPIO.</t>
  </si>
  <si>
    <t>Mini počítač v hliníkovém pouzdře, vybaven ventilátorem s chladičem, zdrojem, připraven pro návrh a implementaci aplikací umělé inteligence - rozměr cca 130 x 120 x 50 mm.
CPU min. 6 jádrový 64bitový ARM procesor s 1,2 MB L2 + 4 MB L3 (pro zachování kompatibility se stávajícími a využívanými knihovnami pro strojové učení na pracovišti).
Min. 8 GB 128-bit LPDDR5 @ 68 GB/s RAM.
Výkon AI 40 TOPs, 
předinstalovaný SDK pro vývoj aplikací UI - kompletní vývojové prostředí, zahrnuje knihovny s akcelerací CUDA-X a další technologie pro urychlení vývoje
GPU min. 1 024 -core architectura, min. 32 Tensor jader.
Vnitřní úložiště min. 128 GB NVMe SSD.
Vstupy/výstupy min.: 4x USB 3.2, HDMI 2.1, 2x CSI, 1x RJ45 Gigabit Ethernet, M.2 Key E, M.2 Key M, CAN a GPIO.</t>
  </si>
  <si>
    <t>Mini počítač v hliníkovém pouzdře, vybaven ventilátorem s chladičem, zdrojem, připraven pro návrh a implementaci aplikací umělé inteligence - rozměr cca 130 x 120 x 58,5 mm.
CPU min. 8 jader 64bitový ARM procesor s 2 MB L2 + 4 MB L3 (pro zachování kompatibility se stávajícími a využívanými knihovnami pro strojové učení na pracovišti).
Min. 16 GB 128-bitový LPDDR5 102,4GB/s RAM.
Výkon AI 100 TOPs,
předinstalovaný SDK pro vývoj aplikací UI  - kompletní vývojové prostředí, zahrnuje knihovny s akcelerací CUDA-X a další technologie pro urychlení vývoje
GPU min. 1 024-core architectura, min. 32 Tensor jader, takt min. 918 MHz.
Vnitřní úložiště	min. 128 GB NVMe SSD.
Vstupy/výstupy min.: 4x USB 3.2, HDMI 2.1, 2x CSI, 1x RJ45 Gigabit Ethernet, M.2 Key E, M.2 Key M, CAN a GPIO.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</si>
</sst>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0" fontId="8" fillId="3" borderId="1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F2" sqref="F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1.570312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49.85546875" customWidth="1"/>
    <col min="12" max="12" width="30" customWidth="1"/>
    <col min="13" max="13" width="24.5703125" customWidth="1"/>
    <col min="14" max="14" width="39.42578125" style="4" customWidth="1"/>
    <col min="15" max="15" width="26" style="4" bestFit="1" customWidth="1"/>
    <col min="16" max="16" width="19.855468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27.140625" style="5" customWidth="1"/>
  </cols>
  <sheetData>
    <row r="1" spans="1:22" ht="40.9" customHeight="1" x14ac:dyDescent="0.25">
      <c r="B1" s="91" t="s">
        <v>30</v>
      </c>
      <c r="C1" s="92"/>
      <c r="D1" s="92"/>
      <c r="E1"/>
      <c r="G1" s="41"/>
      <c r="V1"/>
    </row>
    <row r="2" spans="1:22" ht="20.25" customHeight="1" x14ac:dyDescent="0.25">
      <c r="C2"/>
      <c r="D2" s="9"/>
      <c r="E2" s="10"/>
      <c r="G2" s="95"/>
      <c r="H2" s="96"/>
      <c r="I2" s="96"/>
      <c r="J2" s="96"/>
      <c r="K2" s="96"/>
      <c r="L2" s="96"/>
      <c r="M2" s="96"/>
      <c r="N2" s="9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96"/>
      <c r="H3" s="96"/>
      <c r="I3" s="96"/>
      <c r="J3" s="96"/>
      <c r="K3" s="96"/>
      <c r="L3" s="96"/>
      <c r="M3" s="96"/>
      <c r="N3" s="9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11</v>
      </c>
      <c r="D6" s="32" t="s">
        <v>4</v>
      </c>
      <c r="E6" s="32" t="s">
        <v>12</v>
      </c>
      <c r="F6" s="32" t="s">
        <v>13</v>
      </c>
      <c r="G6" s="37" t="s">
        <v>22</v>
      </c>
      <c r="H6" s="38" t="s">
        <v>23</v>
      </c>
      <c r="I6" s="33" t="s">
        <v>14</v>
      </c>
      <c r="J6" s="32" t="s">
        <v>15</v>
      </c>
      <c r="K6" s="32" t="s">
        <v>33</v>
      </c>
      <c r="L6" s="34" t="s">
        <v>16</v>
      </c>
      <c r="M6" s="35" t="s">
        <v>17</v>
      </c>
      <c r="N6" s="34" t="s">
        <v>18</v>
      </c>
      <c r="O6" s="32" t="s">
        <v>27</v>
      </c>
      <c r="P6" s="34" t="s">
        <v>19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20</v>
      </c>
      <c r="V6" s="34" t="s">
        <v>21</v>
      </c>
    </row>
    <row r="7" spans="1:22" ht="205.5" customHeight="1" thickTop="1" x14ac:dyDescent="0.25">
      <c r="A7" s="20"/>
      <c r="B7" s="42">
        <v>1</v>
      </c>
      <c r="C7" s="43" t="s">
        <v>42</v>
      </c>
      <c r="D7" s="44">
        <v>1</v>
      </c>
      <c r="E7" s="45" t="s">
        <v>28</v>
      </c>
      <c r="F7" s="72" t="s">
        <v>45</v>
      </c>
      <c r="G7" s="112"/>
      <c r="H7" s="46" t="s">
        <v>29</v>
      </c>
      <c r="I7" s="80" t="s">
        <v>31</v>
      </c>
      <c r="J7" s="83" t="s">
        <v>32</v>
      </c>
      <c r="K7" s="80" t="s">
        <v>41</v>
      </c>
      <c r="L7" s="109"/>
      <c r="M7" s="88" t="s">
        <v>34</v>
      </c>
      <c r="N7" s="88" t="s">
        <v>35</v>
      </c>
      <c r="O7" s="106" t="s">
        <v>36</v>
      </c>
      <c r="P7" s="53">
        <f>D7*Q7</f>
        <v>15700</v>
      </c>
      <c r="Q7" s="47">
        <v>15700</v>
      </c>
      <c r="R7" s="115"/>
      <c r="S7" s="48">
        <f>D7*R7</f>
        <v>0</v>
      </c>
      <c r="T7" s="49" t="str">
        <f t="shared" ref="T7" si="0">IF(ISNUMBER(R7), IF(R7&gt;Q7,"NEVYHOVUJE","VYHOVUJE")," ")</f>
        <v xml:space="preserve"> </v>
      </c>
      <c r="U7" s="54" t="s">
        <v>37</v>
      </c>
      <c r="V7" s="77" t="s">
        <v>38</v>
      </c>
    </row>
    <row r="8" spans="1:22" ht="207" customHeight="1" x14ac:dyDescent="0.25">
      <c r="A8" s="20"/>
      <c r="B8" s="55">
        <v>2</v>
      </c>
      <c r="C8" s="56" t="s">
        <v>42</v>
      </c>
      <c r="D8" s="57">
        <v>1</v>
      </c>
      <c r="E8" s="58" t="s">
        <v>28</v>
      </c>
      <c r="F8" s="73" t="s">
        <v>44</v>
      </c>
      <c r="G8" s="113"/>
      <c r="H8" s="59" t="s">
        <v>29</v>
      </c>
      <c r="I8" s="81"/>
      <c r="J8" s="84"/>
      <c r="K8" s="86"/>
      <c r="L8" s="110"/>
      <c r="M8" s="89"/>
      <c r="N8" s="89"/>
      <c r="O8" s="107"/>
      <c r="P8" s="52">
        <f>D8*Q8</f>
        <v>18500</v>
      </c>
      <c r="Q8" s="60">
        <v>18500</v>
      </c>
      <c r="R8" s="116"/>
      <c r="S8" s="50">
        <f>D8*R8</f>
        <v>0</v>
      </c>
      <c r="T8" s="51" t="str">
        <f t="shared" ref="T8:T9" si="1">IF(ISNUMBER(R8), IF(R8&gt;Q8,"NEVYHOVUJE","VYHOVUJE")," ")</f>
        <v xml:space="preserve"> </v>
      </c>
      <c r="U8" s="61" t="s">
        <v>39</v>
      </c>
      <c r="V8" s="78"/>
    </row>
    <row r="9" spans="1:22" ht="222" customHeight="1" thickBot="1" x14ac:dyDescent="0.3">
      <c r="A9" s="20"/>
      <c r="B9" s="62">
        <v>3</v>
      </c>
      <c r="C9" s="63" t="s">
        <v>43</v>
      </c>
      <c r="D9" s="64">
        <v>1</v>
      </c>
      <c r="E9" s="65" t="s">
        <v>28</v>
      </c>
      <c r="F9" s="74" t="s">
        <v>46</v>
      </c>
      <c r="G9" s="114"/>
      <c r="H9" s="66" t="s">
        <v>29</v>
      </c>
      <c r="I9" s="82"/>
      <c r="J9" s="85"/>
      <c r="K9" s="87"/>
      <c r="L9" s="111"/>
      <c r="M9" s="90"/>
      <c r="N9" s="90"/>
      <c r="O9" s="108"/>
      <c r="P9" s="67">
        <f>D9*Q9</f>
        <v>23500</v>
      </c>
      <c r="Q9" s="68">
        <v>23500</v>
      </c>
      <c r="R9" s="117"/>
      <c r="S9" s="69">
        <f>D9*R9</f>
        <v>0</v>
      </c>
      <c r="T9" s="70" t="str">
        <f t="shared" si="1"/>
        <v xml:space="preserve"> </v>
      </c>
      <c r="U9" s="71" t="s">
        <v>40</v>
      </c>
      <c r="V9" s="79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4" t="s">
        <v>25</v>
      </c>
      <c r="C11" s="104"/>
      <c r="D11" s="104"/>
      <c r="E11" s="104"/>
      <c r="F11" s="104"/>
      <c r="G11" s="104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1" t="s">
        <v>10</v>
      </c>
      <c r="S11" s="102"/>
      <c r="T11" s="103"/>
      <c r="U11" s="24"/>
      <c r="V11" s="25"/>
    </row>
    <row r="12" spans="1:22" ht="50.45" customHeight="1" thickTop="1" thickBot="1" x14ac:dyDescent="0.3">
      <c r="B12" s="105" t="s">
        <v>24</v>
      </c>
      <c r="C12" s="105"/>
      <c r="D12" s="105"/>
      <c r="E12" s="105"/>
      <c r="F12" s="105"/>
      <c r="G12" s="105"/>
      <c r="H12" s="105"/>
      <c r="I12" s="26"/>
      <c r="L12" s="9"/>
      <c r="M12" s="9"/>
      <c r="N12" s="9"/>
      <c r="O12" s="27"/>
      <c r="P12" s="27"/>
      <c r="Q12" s="28">
        <f>SUM(P7:P9)</f>
        <v>57700</v>
      </c>
      <c r="R12" s="98">
        <f>SUM(S7:S9)</f>
        <v>0</v>
      </c>
      <c r="S12" s="99"/>
      <c r="T12" s="100"/>
    </row>
    <row r="13" spans="1:22" ht="15.75" thickTop="1" x14ac:dyDescent="0.25">
      <c r="B13" s="97" t="s">
        <v>26</v>
      </c>
      <c r="C13" s="97"/>
      <c r="D13" s="97"/>
      <c r="E13" s="97"/>
      <c r="F13" s="97"/>
      <c r="G13" s="97"/>
      <c r="H13" s="7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6"/>
      <c r="H14" s="7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6"/>
      <c r="H15" s="7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6"/>
      <c r="H16" s="7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6"/>
      <c r="H17" s="7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6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HO88OpJkWLgi8nYXEAu3GwJrEu0p7byStWBSoL8JqAqhiAgs9XGmoR6n98Ex8zOD/e5vFBKz5KrGDni7raeSYw==" saltValue="D6sdeeSD0G1yFaecBNQxbQ==" spinCount="100000" sheet="1" objects="1" scenarios="1"/>
  <mergeCells count="16">
    <mergeCell ref="B1:D1"/>
    <mergeCell ref="G5:H5"/>
    <mergeCell ref="G2:N3"/>
    <mergeCell ref="B13:G13"/>
    <mergeCell ref="R12:T12"/>
    <mergeCell ref="R11:T11"/>
    <mergeCell ref="B11:G11"/>
    <mergeCell ref="B12:H12"/>
    <mergeCell ref="N7:N9"/>
    <mergeCell ref="O7:O9"/>
    <mergeCell ref="L7:L9"/>
    <mergeCell ref="V7:V9"/>
    <mergeCell ref="I7:I9"/>
    <mergeCell ref="J7:J9"/>
    <mergeCell ref="K7:K9"/>
    <mergeCell ref="M7:M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2024-05-13T09:42:57Z</cp:lastPrinted>
  <dcterms:created xsi:type="dcterms:W3CDTF">2014-03-05T12:43:32Z</dcterms:created>
  <dcterms:modified xsi:type="dcterms:W3CDTF">2024-05-13T12:25:36Z</dcterms:modified>
</cp:coreProperties>
</file>