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<sst xmlns="http://schemas.openxmlformats.org/spreadsheetml/2006/main" count="67" uniqueCount="54">
  <si>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</si>
  <si>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</si>
  <si>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</si>
  <si>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</si>
  <si>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</si>
  <si>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</si>
  <si>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</si>
  <si>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</si>
  <si>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</si>
  <si>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</si>
  <si>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</si>
  <si>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</si>
  <si>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>30234600-4 - Flash paměť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</si>
  <si>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</si>
  <si>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</si>
  <si>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</si>
  <si>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</si>
  <si>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</si>
  <si>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</si>
  <si>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</si>
  <si>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</si>
  <si>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</si>
  <si>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</si>
  <si>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</si>
  <si>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</si>
  <si>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</si>
  <si>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</si>
  <si>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</si>
  <si>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</si>
  <si>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</si>
  <si>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</si>
  <si>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</si>
  <si>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</si>
  <si>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21 dní</t>
  </si>
  <si>
    <t>Samostatná faktura</t>
  </si>
  <si>
    <t>Monitor 24''</t>
  </si>
  <si>
    <t>Monitor 27''</t>
  </si>
  <si>
    <t>Kabel DisplayPort</t>
  </si>
  <si>
    <t>Podložka pod myš ergonomická, gelová.</t>
  </si>
  <si>
    <t>Podložka pod myš textilní</t>
  </si>
  <si>
    <t>Laserové ukazovátko</t>
  </si>
  <si>
    <t>Flash disk 64GB</t>
  </si>
  <si>
    <t>Pokud financováno z projektových prostředků, pak ŘEŠITEL uvede: NÁZEV A ČÍSLO DOTAČNÍHO PROJEKTU</t>
  </si>
  <si>
    <t>Záruka na zboží min. 36 měsíců.</t>
  </si>
  <si>
    <t>Ing. Jiří Basl, Ph.D.,
Tel.: 37763 4249,
603 216 039</t>
  </si>
  <si>
    <t>Univerzitní 26,
301 00 Plzeň,
Fakulta elektrotechnická - Katedra elektroniky a informačních technologií,
místnost EK 502</t>
  </si>
  <si>
    <t>Kabel DisplayPort M/M, délka 1,8 m.</t>
  </si>
  <si>
    <t>Podložka pod myš ergonomická, gelová</t>
  </si>
  <si>
    <t>Flash disk min. 64 GB. 
Rozhraní USB-A gen. 3, bez krytky (zasouvací nebo otočný).</t>
  </si>
  <si>
    <t>Podložka pod myš textilní. Obdélníkový tvar. Rozměry 220 (+/- 20) x 180 (+/- 20) mm.</t>
  </si>
  <si>
    <t>Bezdrátový prezentér s laserovým ukazovátkem. Bezdrátový dosah min. 15 m (2.4GHz), dosah laseru min. 100 metrů. Dobíjecí akumulátor.  Funkce prezentéru min.:
- TAB/ENTER/ALT+TAB
- PAGE UP/FULL SCREEN
- PAGE DOWN/BLACK SCREEN
- VOLUME UP/PLAY/PAUSE
- VOLUME DOWN/NEXT/PREVIOUS.</t>
  </si>
  <si>
    <t xml:space="preserve">Příloha č. 2 Kupní smlouvy - technická specifikace
Výpočetní technika (III.) 071 - 2024 </t>
  </si>
  <si>
    <r>
      <t xml:space="preserve">Rozlišení min. 1920 × 1200.
Typ panelu: IPS.
Poměr stran: 16:10.
Odezva max. 8 ms. 
Obnovovací frekvence min. </t>
    </r>
    <r>
      <rPr>
        <sz val="11"/>
        <color rgb="FFFF0000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 xml:space="preserve"> Hz.
Jas min. 350 cd/m2.
Kontrast 1000:1.
DisplayPort 1.2, HDMI 1.4.
Nastavitelná výška, pivot. 
Energetická třída v HDR režimu alespoň E (2021). 
Součástí monitoru USB-C hub. 
Součástí dodávky kabely (napájecí, Display port, HDMI, USB).
Záruka min. 36 měsíců.</t>
    </r>
  </si>
  <si>
    <r>
      <t xml:space="preserve">Rozlišení min. Full HD 1920 × 1080.
Typ panelu: IPS.
Poměr stran: 16:9.
Odezva max.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ms.
Obnovovací frekvence min. 75 Hz.
Jas min. 300 cd/m2.
Kontrast 1000:1.
DisplayPort 1.2</t>
    </r>
    <r>
      <rPr>
        <sz val="11"/>
        <rFont val="Calibri"/>
        <family val="2"/>
        <scheme val="minor"/>
      </rPr>
      <t>, HDMI 1.4.</t>
    </r>
    <r>
      <rPr>
        <sz val="11"/>
        <color theme="1"/>
        <rFont val="Calibri"/>
        <family val="2"/>
        <scheme val="minor"/>
      </rPr>
      <t xml:space="preserve">
Nastavitelná výška, pivot, VESA. 
Součástí dodávky kabely (napájecí, HDMI).
Záruka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</si>
</sst>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workbookViewId="0" topLeftCell="J1">
      <selection activeCell="Q2" sqref="Q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1.7109375" style="1" customWidth="1"/>
    <col min="7" max="7" width="36.14062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29.28125" style="0" hidden="1" customWidth="1"/>
    <col min="12" max="12" width="32.421875" style="0" customWidth="1"/>
    <col min="13" max="13" width="25.71093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84" t="s">
        <v>51</v>
      </c>
      <c r="C1" s="85"/>
      <c r="D1" s="85"/>
      <c r="E1"/>
      <c r="G1" s="41"/>
      <c r="V1"/>
    </row>
    <row r="2" spans="3:22" ht="17.25" customHeight="1">
      <c r="C2"/>
      <c r="D2" s="9"/>
      <c r="E2" s="10"/>
      <c r="G2" s="88"/>
      <c r="H2" s="89"/>
      <c r="I2" s="89"/>
      <c r="J2" s="89"/>
      <c r="K2" s="89"/>
      <c r="L2" s="89"/>
      <c r="M2" s="89"/>
      <c r="N2" s="8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89"/>
      <c r="H3" s="89"/>
      <c r="I3" s="89"/>
      <c r="J3" s="89"/>
      <c r="K3" s="89"/>
      <c r="L3" s="89"/>
      <c r="M3" s="89"/>
      <c r="N3" s="8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6" t="s">
        <v>2</v>
      </c>
      <c r="H5" s="8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42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23</v>
      </c>
      <c r="V6" s="34" t="s">
        <v>24</v>
      </c>
    </row>
    <row r="7" spans="1:22" ht="216.75" customHeight="1" thickTop="1">
      <c r="A7" s="20"/>
      <c r="B7" s="64">
        <v>1</v>
      </c>
      <c r="C7" s="65" t="s">
        <v>35</v>
      </c>
      <c r="D7" s="66">
        <v>1</v>
      </c>
      <c r="E7" s="67" t="s">
        <v>29</v>
      </c>
      <c r="F7" s="78" t="s">
        <v>52</v>
      </c>
      <c r="G7" s="117"/>
      <c r="H7" s="120"/>
      <c r="I7" s="90" t="s">
        <v>34</v>
      </c>
      <c r="J7" s="93" t="s">
        <v>31</v>
      </c>
      <c r="K7" s="96"/>
      <c r="L7" s="61" t="s">
        <v>43</v>
      </c>
      <c r="M7" s="102" t="s">
        <v>44</v>
      </c>
      <c r="N7" s="102" t="s">
        <v>45</v>
      </c>
      <c r="O7" s="93" t="s">
        <v>33</v>
      </c>
      <c r="P7" s="68">
        <f>D7*Q7</f>
        <v>5000</v>
      </c>
      <c r="Q7" s="69">
        <v>5000</v>
      </c>
      <c r="R7" s="122"/>
      <c r="S7" s="70">
        <f>D7*R7</f>
        <v>0</v>
      </c>
      <c r="T7" s="71" t="str">
        <f aca="true" t="shared" si="0" ref="T7:T12">IF(ISNUMBER(R7),IF(R7&gt;Q7,"NEVYHOVUJE","VYHOVUJE")," ")</f>
        <v xml:space="preserve"> </v>
      </c>
      <c r="U7" s="99"/>
      <c r="V7" s="80" t="s">
        <v>11</v>
      </c>
    </row>
    <row r="8" spans="1:22" ht="198.75" customHeight="1">
      <c r="A8" s="20"/>
      <c r="B8" s="51">
        <v>2</v>
      </c>
      <c r="C8" s="52" t="s">
        <v>36</v>
      </c>
      <c r="D8" s="53">
        <v>2</v>
      </c>
      <c r="E8" s="54" t="s">
        <v>29</v>
      </c>
      <c r="F8" s="79" t="s">
        <v>53</v>
      </c>
      <c r="G8" s="118"/>
      <c r="H8" s="121"/>
      <c r="I8" s="91"/>
      <c r="J8" s="94"/>
      <c r="K8" s="97"/>
      <c r="L8" s="62" t="s">
        <v>43</v>
      </c>
      <c r="M8" s="103"/>
      <c r="N8" s="103"/>
      <c r="O8" s="94"/>
      <c r="P8" s="56">
        <f>D8*Q8</f>
        <v>7000</v>
      </c>
      <c r="Q8" s="57">
        <v>3500</v>
      </c>
      <c r="R8" s="123"/>
      <c r="S8" s="58">
        <f>D8*R8</f>
        <v>0</v>
      </c>
      <c r="T8" s="59" t="str">
        <f t="shared" si="0"/>
        <v xml:space="preserve"> </v>
      </c>
      <c r="U8" s="100"/>
      <c r="V8" s="81"/>
    </row>
    <row r="9" spans="1:22" ht="39.75" customHeight="1">
      <c r="A9" s="20"/>
      <c r="B9" s="51">
        <v>3</v>
      </c>
      <c r="C9" s="52" t="s">
        <v>37</v>
      </c>
      <c r="D9" s="53">
        <v>2</v>
      </c>
      <c r="E9" s="54" t="s">
        <v>29</v>
      </c>
      <c r="F9" s="72" t="s">
        <v>46</v>
      </c>
      <c r="G9" s="118"/>
      <c r="H9" s="55" t="s">
        <v>31</v>
      </c>
      <c r="I9" s="91"/>
      <c r="J9" s="94"/>
      <c r="K9" s="97"/>
      <c r="L9" s="105"/>
      <c r="M9" s="103"/>
      <c r="N9" s="103"/>
      <c r="O9" s="94"/>
      <c r="P9" s="56">
        <f>D9*Q9</f>
        <v>250</v>
      </c>
      <c r="Q9" s="57">
        <v>125</v>
      </c>
      <c r="R9" s="123"/>
      <c r="S9" s="58">
        <f>D9*R9</f>
        <v>0</v>
      </c>
      <c r="T9" s="59" t="str">
        <f t="shared" si="0"/>
        <v xml:space="preserve"> </v>
      </c>
      <c r="U9" s="100"/>
      <c r="V9" s="82" t="s">
        <v>13</v>
      </c>
    </row>
    <row r="10" spans="1:22" ht="42" customHeight="1">
      <c r="A10" s="20"/>
      <c r="B10" s="51">
        <v>4</v>
      </c>
      <c r="C10" s="52" t="s">
        <v>47</v>
      </c>
      <c r="D10" s="53">
        <v>2</v>
      </c>
      <c r="E10" s="54" t="s">
        <v>29</v>
      </c>
      <c r="F10" s="60" t="s">
        <v>38</v>
      </c>
      <c r="G10" s="118"/>
      <c r="H10" s="55" t="s">
        <v>31</v>
      </c>
      <c r="I10" s="91"/>
      <c r="J10" s="94"/>
      <c r="K10" s="97"/>
      <c r="L10" s="106"/>
      <c r="M10" s="103"/>
      <c r="N10" s="103"/>
      <c r="O10" s="94"/>
      <c r="P10" s="56">
        <f>D10*Q10</f>
        <v>190</v>
      </c>
      <c r="Q10" s="57">
        <v>95</v>
      </c>
      <c r="R10" s="123"/>
      <c r="S10" s="58">
        <f>D10*R10</f>
        <v>0</v>
      </c>
      <c r="T10" s="59" t="str">
        <f t="shared" si="0"/>
        <v xml:space="preserve"> </v>
      </c>
      <c r="U10" s="100"/>
      <c r="V10" s="83"/>
    </row>
    <row r="11" spans="1:22" ht="36" customHeight="1">
      <c r="A11" s="20"/>
      <c r="B11" s="51">
        <v>5</v>
      </c>
      <c r="C11" s="52" t="s">
        <v>39</v>
      </c>
      <c r="D11" s="53">
        <v>4</v>
      </c>
      <c r="E11" s="54" t="s">
        <v>29</v>
      </c>
      <c r="F11" s="74" t="s">
        <v>49</v>
      </c>
      <c r="G11" s="118"/>
      <c r="H11" s="55" t="s">
        <v>31</v>
      </c>
      <c r="I11" s="91"/>
      <c r="J11" s="94"/>
      <c r="K11" s="97"/>
      <c r="L11" s="106"/>
      <c r="M11" s="103"/>
      <c r="N11" s="103"/>
      <c r="O11" s="94"/>
      <c r="P11" s="56">
        <f>D11*Q11</f>
        <v>120</v>
      </c>
      <c r="Q11" s="57">
        <v>30</v>
      </c>
      <c r="R11" s="123"/>
      <c r="S11" s="58">
        <f>D11*R11</f>
        <v>0</v>
      </c>
      <c r="T11" s="59" t="str">
        <f aca="true" t="shared" si="1" ref="T11">IF(ISNUMBER(R11),IF(R11&gt;Q11,"NEVYHOVUJE","VYHOVUJE")," ")</f>
        <v xml:space="preserve"> </v>
      </c>
      <c r="U11" s="100"/>
      <c r="V11" s="83"/>
    </row>
    <row r="12" spans="1:22" ht="129.75" customHeight="1">
      <c r="A12" s="20"/>
      <c r="B12" s="51">
        <v>6</v>
      </c>
      <c r="C12" s="52" t="s">
        <v>40</v>
      </c>
      <c r="D12" s="53">
        <v>2</v>
      </c>
      <c r="E12" s="54" t="s">
        <v>29</v>
      </c>
      <c r="F12" s="75" t="s">
        <v>50</v>
      </c>
      <c r="G12" s="118"/>
      <c r="H12" s="55" t="s">
        <v>31</v>
      </c>
      <c r="I12" s="91"/>
      <c r="J12" s="94"/>
      <c r="K12" s="97"/>
      <c r="L12" s="106"/>
      <c r="M12" s="103"/>
      <c r="N12" s="103"/>
      <c r="O12" s="94"/>
      <c r="P12" s="56">
        <f>D12*Q12</f>
        <v>660</v>
      </c>
      <c r="Q12" s="57">
        <v>330</v>
      </c>
      <c r="R12" s="123"/>
      <c r="S12" s="58">
        <f>D12*R12</f>
        <v>0</v>
      </c>
      <c r="T12" s="59" t="str">
        <f t="shared" si="0"/>
        <v xml:space="preserve"> </v>
      </c>
      <c r="U12" s="100"/>
      <c r="V12" s="81"/>
    </row>
    <row r="13" spans="1:22" ht="69.75" customHeight="1" thickBot="1">
      <c r="A13" s="20"/>
      <c r="B13" s="42">
        <v>7</v>
      </c>
      <c r="C13" s="43" t="s">
        <v>41</v>
      </c>
      <c r="D13" s="44">
        <v>10</v>
      </c>
      <c r="E13" s="45" t="s">
        <v>29</v>
      </c>
      <c r="F13" s="73" t="s">
        <v>48</v>
      </c>
      <c r="G13" s="119"/>
      <c r="H13" s="46" t="s">
        <v>31</v>
      </c>
      <c r="I13" s="92"/>
      <c r="J13" s="95"/>
      <c r="K13" s="98"/>
      <c r="L13" s="107"/>
      <c r="M13" s="104"/>
      <c r="N13" s="104"/>
      <c r="O13" s="95"/>
      <c r="P13" s="47">
        <f>D13*Q13</f>
        <v>2000</v>
      </c>
      <c r="Q13" s="48">
        <v>200</v>
      </c>
      <c r="R13" s="124"/>
      <c r="S13" s="49">
        <f>D13*R13</f>
        <v>0</v>
      </c>
      <c r="T13" s="50" t="str">
        <f aca="true" t="shared" si="2" ref="T13">IF(ISNUMBER(R13),IF(R13&gt;Q13,"NEVYHOVUJE","VYHOVUJE")," ")</f>
        <v xml:space="preserve"> </v>
      </c>
      <c r="U13" s="101"/>
      <c r="V13" s="63" t="s">
        <v>12</v>
      </c>
    </row>
    <row r="14" spans="3:16" ht="17.45" customHeight="1" thickBot="1" thickTop="1">
      <c r="C14"/>
      <c r="D14"/>
      <c r="E14"/>
      <c r="F14"/>
      <c r="G14"/>
      <c r="H14"/>
      <c r="I14"/>
      <c r="J14"/>
      <c r="N14"/>
      <c r="O14"/>
      <c r="P14"/>
    </row>
    <row r="15" spans="2:22" ht="51.75" customHeight="1" thickBot="1" thickTop="1">
      <c r="B15" s="115" t="s">
        <v>28</v>
      </c>
      <c r="C15" s="115"/>
      <c r="D15" s="115"/>
      <c r="E15" s="115"/>
      <c r="F15" s="115"/>
      <c r="G15" s="115"/>
      <c r="H15" s="40"/>
      <c r="I15" s="40"/>
      <c r="J15" s="21"/>
      <c r="K15" s="21"/>
      <c r="L15" s="6"/>
      <c r="M15" s="6"/>
      <c r="N15" s="6"/>
      <c r="O15" s="22"/>
      <c r="P15" s="22"/>
      <c r="Q15" s="23" t="s">
        <v>9</v>
      </c>
      <c r="R15" s="112" t="s">
        <v>10</v>
      </c>
      <c r="S15" s="113"/>
      <c r="T15" s="114"/>
      <c r="U15" s="24"/>
      <c r="V15" s="25"/>
    </row>
    <row r="16" spans="2:20" ht="50.45" customHeight="1" thickBot="1" thickTop="1">
      <c r="B16" s="116" t="s">
        <v>27</v>
      </c>
      <c r="C16" s="116"/>
      <c r="D16" s="116"/>
      <c r="E16" s="116"/>
      <c r="F16" s="116"/>
      <c r="G16" s="116"/>
      <c r="H16" s="116"/>
      <c r="I16" s="26"/>
      <c r="L16" s="9"/>
      <c r="M16" s="9"/>
      <c r="N16" s="9"/>
      <c r="O16" s="27"/>
      <c r="P16" s="27"/>
      <c r="Q16" s="28">
        <f>SUM(P7:P13)</f>
        <v>15220</v>
      </c>
      <c r="R16" s="109">
        <f>SUM(S7:S13)</f>
        <v>0</v>
      </c>
      <c r="S16" s="110"/>
      <c r="T16" s="111"/>
    </row>
    <row r="17" spans="2:19" ht="15.75" thickTop="1">
      <c r="B17" s="108" t="s">
        <v>32</v>
      </c>
      <c r="C17" s="108"/>
      <c r="D17" s="108"/>
      <c r="E17" s="108"/>
      <c r="F17" s="108"/>
      <c r="G17" s="108"/>
      <c r="H17" s="77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77"/>
      <c r="H18" s="7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77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77"/>
      <c r="H20" s="7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8:19" ht="19.9" customHeight="1">
      <c r="H22" s="3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7"/>
      <c r="H99" s="77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7"/>
      <c r="H100" s="77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7"/>
      <c r="H101" s="77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6" ht="19.9" customHeight="1">
      <c r="C102" s="21"/>
      <c r="D102" s="29"/>
      <c r="E102" s="21"/>
      <c r="F102" s="21"/>
      <c r="G102" s="77"/>
      <c r="H102" s="77"/>
      <c r="I102" s="11"/>
      <c r="J102" s="11"/>
      <c r="K102" s="11"/>
      <c r="L102" s="11"/>
      <c r="M102" s="11"/>
      <c r="N102" s="5"/>
      <c r="O102" s="5"/>
      <c r="P102" s="5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</sheetData>
  <sheetProtection algorithmName="SHA-512" hashValue="1Yermq0Re0lnoSy94EUVFnQpz+uAr/0zamkjc2aKRKwdysbE9DB8oB+zZxmDaAYzNTbwxmC0MRZszlCvfsg+lg==" saltValue="Ew7N0vB3U+CQV2j5dO5Irw==" spinCount="100000" sheet="1" objects="1" scenarios="1"/>
  <mergeCells count="18">
    <mergeCell ref="B17:G17"/>
    <mergeCell ref="R16:T16"/>
    <mergeCell ref="R15:T15"/>
    <mergeCell ref="B15:G15"/>
    <mergeCell ref="B16:H16"/>
    <mergeCell ref="V7:V8"/>
    <mergeCell ref="V9:V12"/>
    <mergeCell ref="B1:D1"/>
    <mergeCell ref="G5:H5"/>
    <mergeCell ref="G2:N3"/>
    <mergeCell ref="I7:I13"/>
    <mergeCell ref="J7:J13"/>
    <mergeCell ref="K7:K13"/>
    <mergeCell ref="O7:O13"/>
    <mergeCell ref="U7:U13"/>
    <mergeCell ref="M7:M13"/>
    <mergeCell ref="N7:N13"/>
    <mergeCell ref="L9:L13"/>
  </mergeCells>
  <conditionalFormatting sqref="B7:B13 D7:D13">
    <cfRule type="containsBlanks" priority="96" dxfId="7">
      <formula>LEN(TRIM(B7))=0</formula>
    </cfRule>
  </conditionalFormatting>
  <conditionalFormatting sqref="B7:B13">
    <cfRule type="cellIs" priority="93" dxfId="6" operator="greaterThanOrEqual">
      <formula>1</formula>
    </cfRule>
  </conditionalFormatting>
  <conditionalFormatting sqref="G7:H13 R7:R13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3">
    <cfRule type="notContainsBlanks" priority="69" dxfId="2">
      <formula>LEN(TRIM(G7))&gt;0</formula>
    </cfRule>
  </conditionalFormatting>
  <conditionalFormatting sqref="T7:T1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3">
      <formula1>"ks,bal,sada,m,"</formula1>
    </dataValidation>
    <dataValidation type="list" allowBlank="1" showInputMessage="1" showErrorMessage="1" sqref="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2024-04-26T08:58:52Z</cp:lastPrinted>
  <dcterms:created xsi:type="dcterms:W3CDTF">2014-03-05T12:43:32Z</dcterms:created>
  <dcterms:modified xsi:type="dcterms:W3CDTF">2024-05-13T06:02:41Z</dcterms:modified>
  <cp:category/>
  <cp:version/>
  <cp:contentType/>
  <cp:contentStatus/>
  <cp:revision>3</cp:revision>
</cp:coreProperties>
</file>