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7640" activeTab="0"/>
  </bookViews>
  <sheets>
    <sheet name="Výpočetní technika" sheetId="1" r:id="rId1"/>
  </sheets>
  <definedNames>
    <definedName name="_xlnm.Print_Area" localSheetId="0">'Výpočetní technika'!$B$1:$V$13</definedName>
  </definedNames>
  <calcPr calcId="191029"/>
  <extLst/>
</workbook>
</file>

<file path=xl/sharedStrings.xml><?xml version="1.0" encoding="utf-8"?>
<sst xmlns="http://schemas.openxmlformats.org/spreadsheetml/2006/main" count="55" uniqueCount="50">
  <si>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</si>
  <si>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</si>
  <si>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</si>
  <si>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</si>
  <si>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</si>
  <si>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</si>
  <si>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</si>
  <si>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</si>
  <si>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</si>
  <si>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</si>
  <si>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</si>
  <si>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30213100-6 - Přenosné počítače</t>
  </si>
  <si>
    <t xml:space="preserve">30232000-4 - Periferní vybavení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</si>
  <si>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</si>
  <si>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</si>
  <si>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</si>
  <si>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</si>
  <si>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</si>
  <si>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</si>
  <si>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</si>
  <si>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</si>
  <si>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</si>
  <si>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</si>
  <si>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</si>
  <si>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</si>
  <si>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</si>
  <si>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</si>
  <si>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</si>
  <si>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</si>
  <si>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t>NE</t>
  </si>
  <si>
    <t>V případě, že se dodavatel při předání zboží na některá uvedená tel. čísla nedovolá, bude v takovém případě volat tel. 377 631 320.</t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</si>
  <si>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</si>
  <si>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</t>
    </r>
    <r>
      <rPr>
        <b/>
        <sz val="11"/>
        <color rgb="FFFF0000"/>
        <rFont val="Calibri"/>
        <family val="2"/>
        <scheme val="minor"/>
      </rPr>
      <t xml:space="preserve"> NA FAKTURU</t>
    </r>
    <r>
      <rPr>
        <b/>
        <sz val="11"/>
        <rFont val="Calibri"/>
        <family val="2"/>
        <scheme val="minor"/>
      </rPr>
      <t>: NÁZEV A ČÍSLO DOTAČNÍHO PROJEKTU</t>
    </r>
  </si>
  <si>
    <t>Společná faktura</t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</si>
  <si>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</si>
  <si>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 xml:space="preserve">Příloha č. 2 Kupní smlouvy - technická specifikace
Výpočetní technika (III.) 062 - 2024 </t>
  </si>
  <si>
    <t>Trackpad</t>
  </si>
  <si>
    <t>Klávesnice</t>
  </si>
  <si>
    <t>SS05010008 CaID</t>
  </si>
  <si>
    <t>TM04000031 ICIAD/2</t>
  </si>
  <si>
    <t>Ing. Jaroslav Šebesta,
Tel.: 37763 2131</t>
  </si>
  <si>
    <t>Technická 8, 
301 00 Plzeň 3, 
Fakulta aplikovaných věd - Katedra kybernetiky,
místnost UC 431</t>
  </si>
  <si>
    <t>hradit z CaID / SS05010008 52240/525166/1311           evid.= 1x ntb1 a 1x ntb2</t>
  </si>
  <si>
    <t>F2 Hrúz, hradit z ICIAD/2 TM04000031 52240/526162/1662</t>
  </si>
  <si>
    <t>hradit z ICIAD/2 TM04000031 52240/526162/1662           evid.= 1x ntb1 a 1x ntb2</t>
  </si>
  <si>
    <t>Kompatibilní s macbookem.
Připojení: Bluetooth, Lightning port.
Technologie: Force Touch, technologie Multi-Touch. 
Včetně USB-C nabíjecího kabelu.</t>
  </si>
  <si>
    <t>Bezdrátová fullsize klávesnice, kompatibilní s Mac, membránová, nízkoprofilové klávesy, EN lokalizace kláves.</t>
  </si>
  <si>
    <t>Notebook min. 13,6"</t>
  </si>
  <si>
    <r>
      <t xml:space="preserve">Velikost RAM: min. 16 GB.
Velikost úložiště: min. 1TB.
Druh úložiště: SSD.
Procesor: min. 8 jader a skóre 18 900 podle https://www.cpubenchmark.net/.
Grafická karta min. 10 jádrová integrovaná s výkonem min. </t>
    </r>
    <r>
      <rPr>
        <sz val="11"/>
        <color rgb="FFFF0000"/>
        <rFont val="Calibri"/>
        <family val="2"/>
        <scheme val="minor"/>
      </rPr>
      <t>8 200</t>
    </r>
    <r>
      <rPr>
        <sz val="11"/>
        <color theme="1"/>
        <rFont val="Calibri"/>
        <family val="2"/>
        <scheme val="minor"/>
      </rPr>
      <t xml:space="preserve"> bodů dle 3DMark Wild Life Unlimited  na adrese https://www.notebookcheck.net.
Webkamera min. 1080p.
Integrovaný mikrofon.
Baterie s prodlouženou dobou výdrže min. 18 hodin.
Česká podsvícená klávesnice.
Display: lesklý min. 13,6" LED s rozlišením min. 2560 x 1664 px, min. 500Nits.
Minimálně: Wifi min. 6, Bluetooth min. v5.
Minimálně: 2x USB-C s thundebolt,  1x jack 3,5.
Operační systém: mac OS (požadujeme z důvodu kompatibility se stávajícím zařízením na ZČU).
Kovové AL šasi.</t>
    </r>
  </si>
  <si>
    <r>
      <rPr>
        <b/>
        <sz val="11"/>
        <color rgb="FFFF0000"/>
        <rFont val="Calibri"/>
        <family val="2"/>
        <scheme val="minor"/>
      </rPr>
      <t>42</t>
    </r>
    <r>
      <rPr>
        <b/>
        <sz val="11"/>
        <color theme="1"/>
        <rFont val="Calibri"/>
        <family val="2"/>
        <scheme val="minor"/>
      </rPr>
      <t xml:space="preserve"> dní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</si>
</sst>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 style="medium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19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 wrapText="1"/>
    </xf>
    <xf numFmtId="3" fontId="0" fillId="4" borderId="10" xfId="0" applyNumberForma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left" vertical="center" wrapText="1" indent="1"/>
    </xf>
    <xf numFmtId="0" fontId="0" fillId="6" borderId="9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6" borderId="11" xfId="0" applyFont="1" applyFill="1" applyBorder="1" applyAlignment="1">
      <alignment horizontal="left" vertical="center" wrapText="1" inden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4" fillId="0" borderId="15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8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0" fillId="6" borderId="12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 applyProtection="1">
      <alignment horizontal="left" vertical="center" wrapText="1" indent="1"/>
      <protection locked="0"/>
    </xf>
    <xf numFmtId="0" fontId="6" fillId="2" borderId="11" xfId="0" applyFont="1" applyFill="1" applyBorder="1" applyAlignment="1" applyProtection="1">
      <alignment horizontal="left" vertical="center" wrapText="1" indent="1"/>
      <protection locked="0"/>
    </xf>
    <xf numFmtId="0" fontId="6" fillId="2" borderId="9" xfId="0" applyFont="1" applyFill="1" applyBorder="1" applyAlignment="1" applyProtection="1">
      <alignment horizontal="left" vertical="center" wrapText="1" inden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164" fontId="6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9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9"/>
  <sheetViews>
    <sheetView tabSelected="1" workbookViewId="0" topLeftCell="B4">
      <selection activeCell="G7" sqref="G7:G9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4.28125" style="1" customWidth="1"/>
    <col min="4" max="4" width="12.28125" style="2" customWidth="1"/>
    <col min="5" max="5" width="10.57421875" style="3" customWidth="1"/>
    <col min="6" max="6" width="121.140625" style="1" customWidth="1"/>
    <col min="7" max="7" width="36.7109375" style="4" customWidth="1"/>
    <col min="8" max="8" width="23.421875" style="4" customWidth="1"/>
    <col min="9" max="9" width="24.57421875" style="4" customWidth="1"/>
    <col min="10" max="10" width="16.140625" style="1" customWidth="1"/>
    <col min="11" max="11" width="34.7109375" style="0" customWidth="1"/>
    <col min="12" max="12" width="25.421875" style="0" customWidth="1"/>
    <col min="13" max="13" width="24.57421875" style="0" customWidth="1"/>
    <col min="14" max="14" width="36.421875" style="4" customWidth="1"/>
    <col min="15" max="15" width="26.00390625" style="4" bestFit="1" customWidth="1"/>
    <col min="16" max="16" width="17.71093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9.140625" style="0" customWidth="1"/>
    <col min="21" max="21" width="19.421875" style="0" hidden="1" customWidth="1"/>
    <col min="22" max="22" width="35.140625" style="5" customWidth="1"/>
  </cols>
  <sheetData>
    <row r="1" spans="2:22" ht="40.9" customHeight="1">
      <c r="B1" s="98" t="s">
        <v>35</v>
      </c>
      <c r="C1" s="99"/>
      <c r="D1" s="99"/>
      <c r="E1"/>
      <c r="G1" s="41"/>
      <c r="V1"/>
    </row>
    <row r="2" spans="3:22" ht="19.5" customHeight="1">
      <c r="C2"/>
      <c r="D2" s="9"/>
      <c r="E2" s="10"/>
      <c r="G2" s="102"/>
      <c r="H2" s="103"/>
      <c r="I2" s="103"/>
      <c r="J2" s="103"/>
      <c r="K2" s="103"/>
      <c r="L2" s="103"/>
      <c r="M2" s="103"/>
      <c r="N2" s="103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78"/>
      <c r="E3" s="78"/>
      <c r="F3" s="78"/>
      <c r="G3" s="103"/>
      <c r="H3" s="103"/>
      <c r="I3" s="103"/>
      <c r="J3" s="103"/>
      <c r="K3" s="103"/>
      <c r="L3" s="103"/>
      <c r="M3" s="103"/>
      <c r="N3" s="103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78"/>
      <c r="E4" s="78"/>
      <c r="F4" s="78"/>
      <c r="G4" s="78"/>
      <c r="H4" s="78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100" t="s">
        <v>2</v>
      </c>
      <c r="H5" s="101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1" t="s">
        <v>3</v>
      </c>
      <c r="C6" s="32" t="s">
        <v>13</v>
      </c>
      <c r="D6" s="32" t="s">
        <v>4</v>
      </c>
      <c r="E6" s="32" t="s">
        <v>14</v>
      </c>
      <c r="F6" s="32" t="s">
        <v>15</v>
      </c>
      <c r="G6" s="37" t="s">
        <v>24</v>
      </c>
      <c r="H6" s="38" t="s">
        <v>25</v>
      </c>
      <c r="I6" s="33" t="s">
        <v>16</v>
      </c>
      <c r="J6" s="32" t="s">
        <v>17</v>
      </c>
      <c r="K6" s="32" t="s">
        <v>32</v>
      </c>
      <c r="L6" s="34" t="s">
        <v>18</v>
      </c>
      <c r="M6" s="35" t="s">
        <v>19</v>
      </c>
      <c r="N6" s="34" t="s">
        <v>20</v>
      </c>
      <c r="O6" s="32" t="s">
        <v>34</v>
      </c>
      <c r="P6" s="34" t="s">
        <v>21</v>
      </c>
      <c r="Q6" s="32" t="s">
        <v>5</v>
      </c>
      <c r="R6" s="36" t="s">
        <v>6</v>
      </c>
      <c r="S6" s="77" t="s">
        <v>7</v>
      </c>
      <c r="T6" s="77" t="s">
        <v>8</v>
      </c>
      <c r="U6" s="34" t="s">
        <v>22</v>
      </c>
      <c r="V6" s="34" t="s">
        <v>23</v>
      </c>
    </row>
    <row r="7" spans="1:22" ht="90" customHeight="1" thickTop="1">
      <c r="A7" s="20"/>
      <c r="B7" s="42">
        <v>1</v>
      </c>
      <c r="C7" s="43" t="s">
        <v>36</v>
      </c>
      <c r="D7" s="44">
        <v>2</v>
      </c>
      <c r="E7" s="45" t="s">
        <v>28</v>
      </c>
      <c r="F7" s="75" t="s">
        <v>45</v>
      </c>
      <c r="G7" s="112"/>
      <c r="H7" s="46" t="s">
        <v>29</v>
      </c>
      <c r="I7" s="92" t="s">
        <v>33</v>
      </c>
      <c r="J7" s="95" t="s">
        <v>31</v>
      </c>
      <c r="K7" s="72" t="s">
        <v>38</v>
      </c>
      <c r="L7" s="109"/>
      <c r="M7" s="104" t="s">
        <v>40</v>
      </c>
      <c r="N7" s="104" t="s">
        <v>41</v>
      </c>
      <c r="O7" s="80" t="s">
        <v>49</v>
      </c>
      <c r="P7" s="47">
        <f>D7*Q7</f>
        <v>5500</v>
      </c>
      <c r="Q7" s="48">
        <v>2750</v>
      </c>
      <c r="R7" s="116"/>
      <c r="S7" s="49">
        <f>D7*R7</f>
        <v>0</v>
      </c>
      <c r="T7" s="50" t="str">
        <f aca="true" t="shared" si="0" ref="T7">IF(ISNUMBER(R7),IF(R7&gt;Q7,"NEVYHOVUJE","VYHOVUJE")," ")</f>
        <v xml:space="preserve"> </v>
      </c>
      <c r="U7" s="69" t="s">
        <v>42</v>
      </c>
      <c r="V7" s="60" t="s">
        <v>12</v>
      </c>
    </row>
    <row r="8" spans="1:22" ht="266.25" customHeight="1">
      <c r="A8" s="20"/>
      <c r="B8" s="61">
        <v>2</v>
      </c>
      <c r="C8" s="62" t="s">
        <v>47</v>
      </c>
      <c r="D8" s="63">
        <v>1</v>
      </c>
      <c r="E8" s="64" t="s">
        <v>28</v>
      </c>
      <c r="F8" s="79" t="s">
        <v>48</v>
      </c>
      <c r="G8" s="113"/>
      <c r="H8" s="115"/>
      <c r="I8" s="93"/>
      <c r="J8" s="96"/>
      <c r="K8" s="107" t="s">
        <v>39</v>
      </c>
      <c r="L8" s="110"/>
      <c r="M8" s="105"/>
      <c r="N8" s="105"/>
      <c r="O8" s="81"/>
      <c r="P8" s="65">
        <f>D8*Q8</f>
        <v>40000</v>
      </c>
      <c r="Q8" s="66">
        <v>40000</v>
      </c>
      <c r="R8" s="117"/>
      <c r="S8" s="67">
        <f>D8*R8</f>
        <v>0</v>
      </c>
      <c r="T8" s="68" t="str">
        <f aca="true" t="shared" si="1" ref="T8">IF(ISNUMBER(R8),IF(R8&gt;Q8,"NEVYHOVUJE","VYHOVUJE")," ")</f>
        <v xml:space="preserve"> </v>
      </c>
      <c r="U8" s="70" t="s">
        <v>43</v>
      </c>
      <c r="V8" s="73" t="s">
        <v>11</v>
      </c>
    </row>
    <row r="9" spans="1:22" ht="42" customHeight="1" thickBot="1">
      <c r="A9" s="20"/>
      <c r="B9" s="51">
        <v>3</v>
      </c>
      <c r="C9" s="52" t="s">
        <v>37</v>
      </c>
      <c r="D9" s="53">
        <v>2</v>
      </c>
      <c r="E9" s="54" t="s">
        <v>28</v>
      </c>
      <c r="F9" s="76" t="s">
        <v>46</v>
      </c>
      <c r="G9" s="114"/>
      <c r="H9" s="55" t="s">
        <v>29</v>
      </c>
      <c r="I9" s="94"/>
      <c r="J9" s="97"/>
      <c r="K9" s="108"/>
      <c r="L9" s="111"/>
      <c r="M9" s="106"/>
      <c r="N9" s="106"/>
      <c r="O9" s="82"/>
      <c r="P9" s="56">
        <f>D9*Q9</f>
        <v>5500</v>
      </c>
      <c r="Q9" s="57">
        <v>2750</v>
      </c>
      <c r="R9" s="118"/>
      <c r="S9" s="58">
        <f>D9*R9</f>
        <v>0</v>
      </c>
      <c r="T9" s="59" t="str">
        <f aca="true" t="shared" si="2" ref="T9">IF(ISNUMBER(R9),IF(R9&gt;Q9,"NEVYHOVUJE","VYHOVUJE")," ")</f>
        <v xml:space="preserve"> </v>
      </c>
      <c r="U9" s="71" t="s">
        <v>44</v>
      </c>
      <c r="V9" s="74" t="s">
        <v>12</v>
      </c>
    </row>
    <row r="10" spans="3:16" ht="17.45" customHeight="1" thickBot="1" thickTop="1">
      <c r="C10"/>
      <c r="D10"/>
      <c r="E10"/>
      <c r="F10"/>
      <c r="G10"/>
      <c r="H10"/>
      <c r="I10"/>
      <c r="J10"/>
      <c r="N10"/>
      <c r="O10"/>
      <c r="P10"/>
    </row>
    <row r="11" spans="2:22" ht="51.75" customHeight="1" thickBot="1" thickTop="1">
      <c r="B11" s="90" t="s">
        <v>27</v>
      </c>
      <c r="C11" s="90"/>
      <c r="D11" s="90"/>
      <c r="E11" s="90"/>
      <c r="F11" s="90"/>
      <c r="G11" s="90"/>
      <c r="H11" s="40"/>
      <c r="I11" s="40"/>
      <c r="J11" s="21"/>
      <c r="K11" s="21"/>
      <c r="L11" s="6"/>
      <c r="M11" s="6"/>
      <c r="N11" s="6"/>
      <c r="O11" s="22"/>
      <c r="P11" s="22"/>
      <c r="Q11" s="23" t="s">
        <v>9</v>
      </c>
      <c r="R11" s="87" t="s">
        <v>10</v>
      </c>
      <c r="S11" s="88"/>
      <c r="T11" s="89"/>
      <c r="U11" s="24"/>
      <c r="V11" s="25"/>
    </row>
    <row r="12" spans="2:20" ht="50.45" customHeight="1" thickBot="1" thickTop="1">
      <c r="B12" s="91" t="s">
        <v>26</v>
      </c>
      <c r="C12" s="91"/>
      <c r="D12" s="91"/>
      <c r="E12" s="91"/>
      <c r="F12" s="91"/>
      <c r="G12" s="91"/>
      <c r="H12" s="91"/>
      <c r="I12" s="26"/>
      <c r="L12" s="9"/>
      <c r="M12" s="9"/>
      <c r="N12" s="9"/>
      <c r="O12" s="27"/>
      <c r="P12" s="27"/>
      <c r="Q12" s="28">
        <f>SUM(P7:P9)</f>
        <v>51000</v>
      </c>
      <c r="R12" s="84">
        <f>SUM(S7:S9)</f>
        <v>0</v>
      </c>
      <c r="S12" s="85"/>
      <c r="T12" s="86"/>
    </row>
    <row r="13" spans="2:19" ht="15.75" thickTop="1">
      <c r="B13" s="83" t="s">
        <v>30</v>
      </c>
      <c r="C13" s="83"/>
      <c r="D13" s="83"/>
      <c r="E13" s="83"/>
      <c r="F13" s="83"/>
      <c r="G13" s="83"/>
      <c r="H13" s="78"/>
      <c r="I13" s="11"/>
      <c r="J13" s="11"/>
      <c r="K13" s="11"/>
      <c r="L13" s="11"/>
      <c r="M13" s="11"/>
      <c r="N13" s="5"/>
      <c r="O13" s="5"/>
      <c r="P13" s="5"/>
      <c r="Q13" s="11"/>
      <c r="R13" s="11"/>
      <c r="S13" s="11"/>
    </row>
    <row r="14" spans="2:19" ht="15">
      <c r="B14" s="39"/>
      <c r="C14" s="39"/>
      <c r="D14" s="39"/>
      <c r="E14" s="39"/>
      <c r="F14" s="39"/>
      <c r="G14" s="78"/>
      <c r="H14" s="78"/>
      <c r="I14" s="11"/>
      <c r="J14" s="11"/>
      <c r="K14" s="11"/>
      <c r="L14" s="11"/>
      <c r="M14" s="11"/>
      <c r="N14" s="5"/>
      <c r="O14" s="5"/>
      <c r="P14" s="5"/>
      <c r="Q14" s="11"/>
      <c r="R14" s="11"/>
      <c r="S14" s="11"/>
    </row>
    <row r="15" spans="2:19" ht="15">
      <c r="B15" s="39"/>
      <c r="C15" s="39"/>
      <c r="D15" s="39"/>
      <c r="E15" s="39"/>
      <c r="F15" s="39"/>
      <c r="G15" s="78"/>
      <c r="H15" s="78"/>
      <c r="I15" s="11"/>
      <c r="J15" s="11"/>
      <c r="K15" s="11"/>
      <c r="L15" s="11"/>
      <c r="M15" s="11"/>
      <c r="N15" s="5"/>
      <c r="O15" s="5"/>
      <c r="P15" s="5"/>
      <c r="Q15" s="11"/>
      <c r="R15" s="11"/>
      <c r="S15" s="11"/>
    </row>
    <row r="16" spans="2:19" ht="15">
      <c r="B16" s="39"/>
      <c r="C16" s="39"/>
      <c r="D16" s="39"/>
      <c r="E16" s="39"/>
      <c r="F16" s="39"/>
      <c r="G16" s="78"/>
      <c r="H16" s="78"/>
      <c r="I16" s="11"/>
      <c r="J16" s="11"/>
      <c r="K16" s="11"/>
      <c r="L16" s="11"/>
      <c r="M16" s="11"/>
      <c r="N16" s="5"/>
      <c r="O16" s="5"/>
      <c r="P16" s="5"/>
      <c r="Q16" s="11"/>
      <c r="R16" s="11"/>
      <c r="S16" s="11"/>
    </row>
    <row r="17" spans="3:19" ht="19.9" customHeight="1">
      <c r="C17" s="21"/>
      <c r="D17" s="29"/>
      <c r="E17" s="21"/>
      <c r="F17" s="21"/>
      <c r="G17" s="78"/>
      <c r="H17" s="78"/>
      <c r="I17" s="11"/>
      <c r="J17" s="11"/>
      <c r="K17" s="11"/>
      <c r="L17" s="11"/>
      <c r="M17" s="11"/>
      <c r="N17" s="5"/>
      <c r="O17" s="5"/>
      <c r="P17" s="5"/>
      <c r="Q17" s="11"/>
      <c r="R17" s="11"/>
      <c r="S17" s="11"/>
    </row>
    <row r="18" spans="8:19" ht="19.9" customHeight="1">
      <c r="H18" s="30"/>
      <c r="I18" s="11"/>
      <c r="J18" s="11"/>
      <c r="K18" s="11"/>
      <c r="L18" s="11"/>
      <c r="M18" s="11"/>
      <c r="N18" s="5"/>
      <c r="O18" s="5"/>
      <c r="P18" s="5"/>
      <c r="Q18" s="11"/>
      <c r="R18" s="11"/>
      <c r="S18" s="11"/>
    </row>
    <row r="19" spans="3:19" ht="19.9" customHeight="1">
      <c r="C19" s="21"/>
      <c r="D19" s="29"/>
      <c r="E19" s="21"/>
      <c r="F19" s="21"/>
      <c r="G19" s="78"/>
      <c r="H19" s="78"/>
      <c r="I19" s="11"/>
      <c r="J19" s="11"/>
      <c r="K19" s="11"/>
      <c r="L19" s="11"/>
      <c r="M19" s="11"/>
      <c r="N19" s="5"/>
      <c r="O19" s="5"/>
      <c r="P19" s="5"/>
      <c r="Q19" s="11"/>
      <c r="R19" s="11"/>
      <c r="S19" s="11"/>
    </row>
    <row r="20" spans="3:19" ht="19.9" customHeight="1">
      <c r="C20" s="21"/>
      <c r="D20" s="29"/>
      <c r="E20" s="21"/>
      <c r="F20" s="21"/>
      <c r="G20" s="78"/>
      <c r="H20" s="78"/>
      <c r="I20" s="11"/>
      <c r="J20" s="11"/>
      <c r="K20" s="11"/>
      <c r="L20" s="11"/>
      <c r="M20" s="11"/>
      <c r="N20" s="5"/>
      <c r="O20" s="5"/>
      <c r="P20" s="5"/>
      <c r="Q20" s="11"/>
      <c r="R20" s="11"/>
      <c r="S20" s="11"/>
    </row>
    <row r="21" spans="3:19" ht="19.9" customHeight="1">
      <c r="C21" s="21"/>
      <c r="D21" s="29"/>
      <c r="E21" s="21"/>
      <c r="F21" s="21"/>
      <c r="G21" s="78"/>
      <c r="H21" s="78"/>
      <c r="I21" s="11"/>
      <c r="J21" s="11"/>
      <c r="K21" s="11"/>
      <c r="L21" s="11"/>
      <c r="M21" s="11"/>
      <c r="N21" s="5"/>
      <c r="O21" s="5"/>
      <c r="P21" s="5"/>
      <c r="Q21" s="11"/>
      <c r="R21" s="11"/>
      <c r="S21" s="11"/>
    </row>
    <row r="22" spans="3:19" ht="19.9" customHeight="1">
      <c r="C22" s="21"/>
      <c r="D22" s="29"/>
      <c r="E22" s="21"/>
      <c r="F22" s="21"/>
      <c r="G22" s="78"/>
      <c r="H22" s="78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3:19" ht="19.9" customHeight="1">
      <c r="C23" s="21"/>
      <c r="D23" s="29"/>
      <c r="E23" s="21"/>
      <c r="F23" s="21"/>
      <c r="G23" s="78"/>
      <c r="H23" s="78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3:19" ht="19.9" customHeight="1">
      <c r="C24" s="21"/>
      <c r="D24" s="29"/>
      <c r="E24" s="21"/>
      <c r="F24" s="21"/>
      <c r="G24" s="78"/>
      <c r="H24" s="78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3:19" ht="19.9" customHeight="1">
      <c r="C25" s="21"/>
      <c r="D25" s="29"/>
      <c r="E25" s="21"/>
      <c r="F25" s="21"/>
      <c r="G25" s="78"/>
      <c r="H25" s="78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3:19" ht="19.9" customHeight="1">
      <c r="C26" s="21"/>
      <c r="D26" s="29"/>
      <c r="E26" s="21"/>
      <c r="F26" s="21"/>
      <c r="G26" s="78"/>
      <c r="H26" s="78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3:19" ht="19.9" customHeight="1">
      <c r="C27" s="21"/>
      <c r="D27" s="29"/>
      <c r="E27" s="21"/>
      <c r="F27" s="21"/>
      <c r="G27" s="78"/>
      <c r="H27" s="78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1"/>
      <c r="D28" s="29"/>
      <c r="E28" s="21"/>
      <c r="F28" s="21"/>
      <c r="G28" s="78"/>
      <c r="H28" s="78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1"/>
      <c r="D29" s="29"/>
      <c r="E29" s="21"/>
      <c r="F29" s="21"/>
      <c r="G29" s="78"/>
      <c r="H29" s="78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1"/>
      <c r="D30" s="29"/>
      <c r="E30" s="21"/>
      <c r="F30" s="21"/>
      <c r="G30" s="78"/>
      <c r="H30" s="78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1"/>
      <c r="D31" s="29"/>
      <c r="E31" s="21"/>
      <c r="F31" s="21"/>
      <c r="G31" s="78"/>
      <c r="H31" s="78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1"/>
      <c r="D32" s="29"/>
      <c r="E32" s="21"/>
      <c r="F32" s="21"/>
      <c r="G32" s="78"/>
      <c r="H32" s="78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1"/>
      <c r="D33" s="29"/>
      <c r="E33" s="21"/>
      <c r="F33" s="21"/>
      <c r="G33" s="78"/>
      <c r="H33" s="78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1"/>
      <c r="D34" s="29"/>
      <c r="E34" s="21"/>
      <c r="F34" s="21"/>
      <c r="G34" s="78"/>
      <c r="H34" s="78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1"/>
      <c r="D35" s="29"/>
      <c r="E35" s="21"/>
      <c r="F35" s="21"/>
      <c r="G35" s="78"/>
      <c r="H35" s="78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1"/>
      <c r="D36" s="29"/>
      <c r="E36" s="21"/>
      <c r="F36" s="21"/>
      <c r="G36" s="78"/>
      <c r="H36" s="78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1"/>
      <c r="D37" s="29"/>
      <c r="E37" s="21"/>
      <c r="F37" s="21"/>
      <c r="G37" s="78"/>
      <c r="H37" s="78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1"/>
      <c r="D38" s="29"/>
      <c r="E38" s="21"/>
      <c r="F38" s="21"/>
      <c r="G38" s="78"/>
      <c r="H38" s="78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1"/>
      <c r="D39" s="29"/>
      <c r="E39" s="21"/>
      <c r="F39" s="21"/>
      <c r="G39" s="78"/>
      <c r="H39" s="78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1"/>
      <c r="D40" s="29"/>
      <c r="E40" s="21"/>
      <c r="F40" s="21"/>
      <c r="G40" s="78"/>
      <c r="H40" s="78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1"/>
      <c r="D41" s="29"/>
      <c r="E41" s="21"/>
      <c r="F41" s="21"/>
      <c r="G41" s="78"/>
      <c r="H41" s="78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1"/>
      <c r="D42" s="29"/>
      <c r="E42" s="21"/>
      <c r="F42" s="21"/>
      <c r="G42" s="78"/>
      <c r="H42" s="78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1"/>
      <c r="D43" s="29"/>
      <c r="E43" s="21"/>
      <c r="F43" s="21"/>
      <c r="G43" s="78"/>
      <c r="H43" s="78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1"/>
      <c r="D44" s="29"/>
      <c r="E44" s="21"/>
      <c r="F44" s="21"/>
      <c r="G44" s="78"/>
      <c r="H44" s="78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1"/>
      <c r="D45" s="29"/>
      <c r="E45" s="21"/>
      <c r="F45" s="21"/>
      <c r="G45" s="78"/>
      <c r="H45" s="78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1"/>
      <c r="D46" s="29"/>
      <c r="E46" s="21"/>
      <c r="F46" s="21"/>
      <c r="G46" s="78"/>
      <c r="H46" s="78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1"/>
      <c r="D47" s="29"/>
      <c r="E47" s="21"/>
      <c r="F47" s="21"/>
      <c r="G47" s="78"/>
      <c r="H47" s="78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1"/>
      <c r="D48" s="29"/>
      <c r="E48" s="21"/>
      <c r="F48" s="21"/>
      <c r="G48" s="78"/>
      <c r="H48" s="78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1"/>
      <c r="D49" s="29"/>
      <c r="E49" s="21"/>
      <c r="F49" s="21"/>
      <c r="G49" s="78"/>
      <c r="H49" s="78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1"/>
      <c r="D50" s="29"/>
      <c r="E50" s="21"/>
      <c r="F50" s="21"/>
      <c r="G50" s="78"/>
      <c r="H50" s="78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1"/>
      <c r="D51" s="29"/>
      <c r="E51" s="21"/>
      <c r="F51" s="21"/>
      <c r="G51" s="78"/>
      <c r="H51" s="78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1"/>
      <c r="D52" s="29"/>
      <c r="E52" s="21"/>
      <c r="F52" s="21"/>
      <c r="G52" s="78"/>
      <c r="H52" s="78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1"/>
      <c r="D53" s="29"/>
      <c r="E53" s="21"/>
      <c r="F53" s="21"/>
      <c r="G53" s="78"/>
      <c r="H53" s="78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1"/>
      <c r="D54" s="29"/>
      <c r="E54" s="21"/>
      <c r="F54" s="21"/>
      <c r="G54" s="78"/>
      <c r="H54" s="78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1"/>
      <c r="D55" s="29"/>
      <c r="E55" s="21"/>
      <c r="F55" s="21"/>
      <c r="G55" s="78"/>
      <c r="H55" s="78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1"/>
      <c r="D56" s="29"/>
      <c r="E56" s="21"/>
      <c r="F56" s="21"/>
      <c r="G56" s="78"/>
      <c r="H56" s="78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1"/>
      <c r="D57" s="29"/>
      <c r="E57" s="21"/>
      <c r="F57" s="21"/>
      <c r="G57" s="78"/>
      <c r="H57" s="78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1"/>
      <c r="D58" s="29"/>
      <c r="E58" s="21"/>
      <c r="F58" s="21"/>
      <c r="G58" s="78"/>
      <c r="H58" s="78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1"/>
      <c r="D59" s="29"/>
      <c r="E59" s="21"/>
      <c r="F59" s="21"/>
      <c r="G59" s="78"/>
      <c r="H59" s="78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1"/>
      <c r="D60" s="29"/>
      <c r="E60" s="21"/>
      <c r="F60" s="21"/>
      <c r="G60" s="78"/>
      <c r="H60" s="78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1"/>
      <c r="D61" s="29"/>
      <c r="E61" s="21"/>
      <c r="F61" s="21"/>
      <c r="G61" s="78"/>
      <c r="H61" s="78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1"/>
      <c r="D62" s="29"/>
      <c r="E62" s="21"/>
      <c r="F62" s="21"/>
      <c r="G62" s="78"/>
      <c r="H62" s="78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1"/>
      <c r="D63" s="29"/>
      <c r="E63" s="21"/>
      <c r="F63" s="21"/>
      <c r="G63" s="78"/>
      <c r="H63" s="78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1"/>
      <c r="D64" s="29"/>
      <c r="E64" s="21"/>
      <c r="F64" s="21"/>
      <c r="G64" s="78"/>
      <c r="H64" s="78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1"/>
      <c r="D65" s="29"/>
      <c r="E65" s="21"/>
      <c r="F65" s="21"/>
      <c r="G65" s="78"/>
      <c r="H65" s="78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1"/>
      <c r="D66" s="29"/>
      <c r="E66" s="21"/>
      <c r="F66" s="21"/>
      <c r="G66" s="78"/>
      <c r="H66" s="78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1"/>
      <c r="D67" s="29"/>
      <c r="E67" s="21"/>
      <c r="F67" s="21"/>
      <c r="G67" s="78"/>
      <c r="H67" s="78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1"/>
      <c r="D68" s="29"/>
      <c r="E68" s="21"/>
      <c r="F68" s="21"/>
      <c r="G68" s="78"/>
      <c r="H68" s="78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1"/>
      <c r="D69" s="29"/>
      <c r="E69" s="21"/>
      <c r="F69" s="21"/>
      <c r="G69" s="78"/>
      <c r="H69" s="78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1"/>
      <c r="D70" s="29"/>
      <c r="E70" s="21"/>
      <c r="F70" s="21"/>
      <c r="G70" s="78"/>
      <c r="H70" s="78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1"/>
      <c r="D71" s="29"/>
      <c r="E71" s="21"/>
      <c r="F71" s="21"/>
      <c r="G71" s="78"/>
      <c r="H71" s="78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1"/>
      <c r="D72" s="29"/>
      <c r="E72" s="21"/>
      <c r="F72" s="21"/>
      <c r="G72" s="78"/>
      <c r="H72" s="78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1"/>
      <c r="D73" s="29"/>
      <c r="E73" s="21"/>
      <c r="F73" s="21"/>
      <c r="G73" s="78"/>
      <c r="H73" s="78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1"/>
      <c r="D74" s="29"/>
      <c r="E74" s="21"/>
      <c r="F74" s="21"/>
      <c r="G74" s="78"/>
      <c r="H74" s="78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1"/>
      <c r="D75" s="29"/>
      <c r="E75" s="21"/>
      <c r="F75" s="21"/>
      <c r="G75" s="78"/>
      <c r="H75" s="78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1"/>
      <c r="D76" s="29"/>
      <c r="E76" s="21"/>
      <c r="F76" s="21"/>
      <c r="G76" s="78"/>
      <c r="H76" s="78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1"/>
      <c r="D77" s="29"/>
      <c r="E77" s="21"/>
      <c r="F77" s="21"/>
      <c r="G77" s="78"/>
      <c r="H77" s="78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1"/>
      <c r="D78" s="29"/>
      <c r="E78" s="21"/>
      <c r="F78" s="21"/>
      <c r="G78" s="78"/>
      <c r="H78" s="78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1"/>
      <c r="D79" s="29"/>
      <c r="E79" s="21"/>
      <c r="F79" s="21"/>
      <c r="G79" s="78"/>
      <c r="H79" s="78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1"/>
      <c r="D80" s="29"/>
      <c r="E80" s="21"/>
      <c r="F80" s="21"/>
      <c r="G80" s="78"/>
      <c r="H80" s="78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1"/>
      <c r="D81" s="29"/>
      <c r="E81" s="21"/>
      <c r="F81" s="21"/>
      <c r="G81" s="78"/>
      <c r="H81" s="78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1"/>
      <c r="D82" s="29"/>
      <c r="E82" s="21"/>
      <c r="F82" s="21"/>
      <c r="G82" s="78"/>
      <c r="H82" s="78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1"/>
      <c r="D83" s="29"/>
      <c r="E83" s="21"/>
      <c r="F83" s="21"/>
      <c r="G83" s="78"/>
      <c r="H83" s="78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1"/>
      <c r="D84" s="29"/>
      <c r="E84" s="21"/>
      <c r="F84" s="21"/>
      <c r="G84" s="78"/>
      <c r="H84" s="78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1"/>
      <c r="D85" s="29"/>
      <c r="E85" s="21"/>
      <c r="F85" s="21"/>
      <c r="G85" s="78"/>
      <c r="H85" s="78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1"/>
      <c r="D86" s="29"/>
      <c r="E86" s="21"/>
      <c r="F86" s="21"/>
      <c r="G86" s="78"/>
      <c r="H86" s="78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1"/>
      <c r="D87" s="29"/>
      <c r="E87" s="21"/>
      <c r="F87" s="21"/>
      <c r="G87" s="78"/>
      <c r="H87" s="78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1"/>
      <c r="D88" s="29"/>
      <c r="E88" s="21"/>
      <c r="F88" s="21"/>
      <c r="G88" s="78"/>
      <c r="H88" s="78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1"/>
      <c r="D89" s="29"/>
      <c r="E89" s="21"/>
      <c r="F89" s="21"/>
      <c r="G89" s="78"/>
      <c r="H89" s="78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1"/>
      <c r="D90" s="29"/>
      <c r="E90" s="21"/>
      <c r="F90" s="21"/>
      <c r="G90" s="78"/>
      <c r="H90" s="78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1"/>
      <c r="D91" s="29"/>
      <c r="E91" s="21"/>
      <c r="F91" s="21"/>
      <c r="G91" s="78"/>
      <c r="H91" s="78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1"/>
      <c r="D92" s="29"/>
      <c r="E92" s="21"/>
      <c r="F92" s="21"/>
      <c r="G92" s="78"/>
      <c r="H92" s="78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1"/>
      <c r="D93" s="29"/>
      <c r="E93" s="21"/>
      <c r="F93" s="21"/>
      <c r="G93" s="78"/>
      <c r="H93" s="78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1"/>
      <c r="D94" s="29"/>
      <c r="E94" s="21"/>
      <c r="F94" s="21"/>
      <c r="G94" s="78"/>
      <c r="H94" s="78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1"/>
      <c r="D95" s="29"/>
      <c r="E95" s="21"/>
      <c r="F95" s="21"/>
      <c r="G95" s="78"/>
      <c r="H95" s="78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9" ht="19.9" customHeight="1">
      <c r="C96" s="21"/>
      <c r="D96" s="29"/>
      <c r="E96" s="21"/>
      <c r="F96" s="21"/>
      <c r="G96" s="78"/>
      <c r="H96" s="78"/>
      <c r="I96" s="11"/>
      <c r="J96" s="11"/>
      <c r="K96" s="11"/>
      <c r="L96" s="11"/>
      <c r="M96" s="11"/>
      <c r="N96" s="5"/>
      <c r="O96" s="5"/>
      <c r="P96" s="5"/>
      <c r="Q96" s="11"/>
      <c r="R96" s="11"/>
      <c r="S96" s="11"/>
    </row>
    <row r="97" spans="3:19" ht="19.9" customHeight="1">
      <c r="C97" s="21"/>
      <c r="D97" s="29"/>
      <c r="E97" s="21"/>
      <c r="F97" s="21"/>
      <c r="G97" s="78"/>
      <c r="H97" s="78"/>
      <c r="I97" s="11"/>
      <c r="J97" s="11"/>
      <c r="K97" s="11"/>
      <c r="L97" s="11"/>
      <c r="M97" s="11"/>
      <c r="N97" s="5"/>
      <c r="O97" s="5"/>
      <c r="P97" s="5"/>
      <c r="Q97" s="11"/>
      <c r="R97" s="11"/>
      <c r="S97" s="11"/>
    </row>
    <row r="98" spans="3:16" ht="19.9" customHeight="1">
      <c r="C98" s="21"/>
      <c r="D98" s="29"/>
      <c r="E98" s="21"/>
      <c r="F98" s="21"/>
      <c r="G98" s="78"/>
      <c r="H98" s="78"/>
      <c r="I98" s="11"/>
      <c r="J98" s="11"/>
      <c r="K98" s="11"/>
      <c r="L98" s="11"/>
      <c r="M98" s="11"/>
      <c r="N98" s="5"/>
      <c r="O98" s="5"/>
      <c r="P98" s="5"/>
    </row>
    <row r="99" spans="3:10" ht="19.9" customHeight="1">
      <c r="C99"/>
      <c r="E99"/>
      <c r="F99"/>
      <c r="J99"/>
    </row>
    <row r="100" spans="3:10" ht="19.9" customHeight="1">
      <c r="C100"/>
      <c r="E100"/>
      <c r="F100"/>
      <c r="J100"/>
    </row>
    <row r="101" spans="3:10" ht="19.9" customHeight="1">
      <c r="C101"/>
      <c r="E101"/>
      <c r="F101"/>
      <c r="J101"/>
    </row>
    <row r="102" spans="3:10" ht="19.9" customHeight="1">
      <c r="C102"/>
      <c r="E102"/>
      <c r="F102"/>
      <c r="J102"/>
    </row>
    <row r="103" spans="3:10" ht="19.9" customHeight="1">
      <c r="C103"/>
      <c r="E103"/>
      <c r="F103"/>
      <c r="J103"/>
    </row>
    <row r="104" spans="3:10" ht="19.9" customHeight="1">
      <c r="C104"/>
      <c r="E104"/>
      <c r="F104"/>
      <c r="J104"/>
    </row>
    <row r="105" spans="3:10" ht="19.9" customHeight="1">
      <c r="C105"/>
      <c r="E105"/>
      <c r="F105"/>
      <c r="J105"/>
    </row>
    <row r="106" spans="3:10" ht="19.9" customHeight="1">
      <c r="C106"/>
      <c r="E106"/>
      <c r="F106"/>
      <c r="J106"/>
    </row>
    <row r="107" spans="3:10" ht="15">
      <c r="C107"/>
      <c r="E107"/>
      <c r="F107"/>
      <c r="J107"/>
    </row>
    <row r="108" spans="3:10" ht="15">
      <c r="C108"/>
      <c r="E108"/>
      <c r="F108"/>
      <c r="J108"/>
    </row>
    <row r="109" spans="3:10" ht="15">
      <c r="C109"/>
      <c r="E109"/>
      <c r="F109"/>
      <c r="J109"/>
    </row>
    <row r="110" spans="3:10" ht="15">
      <c r="C110"/>
      <c r="E110"/>
      <c r="F110"/>
      <c r="J110"/>
    </row>
    <row r="111" spans="3:10" ht="15">
      <c r="C111"/>
      <c r="E111"/>
      <c r="F111"/>
      <c r="J111"/>
    </row>
    <row r="112" spans="3:10" ht="15">
      <c r="C112"/>
      <c r="E112"/>
      <c r="F112"/>
      <c r="J112"/>
    </row>
    <row r="113" spans="3:10" ht="15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  <row r="229" spans="3:10" ht="15">
      <c r="C229"/>
      <c r="E229"/>
      <c r="F229"/>
      <c r="J229"/>
    </row>
  </sheetData>
  <sheetProtection algorithmName="SHA-512" hashValue="mPYPW3MlXUeCzoZNVHCimkxAvKB9n/FsvSLED8WMjAUBZcllqbMGRYj9ExLafoxVJPJlV56cmVBR/CEecu0JwQ==" saltValue="qWfzoireNjPTOr3/jRa5NQ==" spinCount="100000" sheet="1" objects="1" scenarios="1"/>
  <mergeCells count="15">
    <mergeCell ref="B1:D1"/>
    <mergeCell ref="G5:H5"/>
    <mergeCell ref="G2:N3"/>
    <mergeCell ref="M7:M9"/>
    <mergeCell ref="N7:N9"/>
    <mergeCell ref="K8:K9"/>
    <mergeCell ref="L7:L9"/>
    <mergeCell ref="O7:O9"/>
    <mergeCell ref="B13:G13"/>
    <mergeCell ref="R12:T12"/>
    <mergeCell ref="R11:T11"/>
    <mergeCell ref="B11:G11"/>
    <mergeCell ref="B12:H12"/>
    <mergeCell ref="I7:I9"/>
    <mergeCell ref="J7:J9"/>
  </mergeCells>
  <conditionalFormatting sqref="B7:B9 D7:D9">
    <cfRule type="containsBlanks" priority="96" dxfId="7">
      <formula>LEN(TRIM(B7))=0</formula>
    </cfRule>
  </conditionalFormatting>
  <conditionalFormatting sqref="B7:B9">
    <cfRule type="cellIs" priority="93" dxfId="6" operator="greaterThanOrEqual">
      <formula>1</formula>
    </cfRule>
  </conditionalFormatting>
  <conditionalFormatting sqref="G7:H9 R7:R9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9">
    <cfRule type="notContainsBlanks" priority="69" dxfId="2">
      <formula>LEN(TRIM(G7))&gt;0</formula>
    </cfRule>
  </conditionalFormatting>
  <conditionalFormatting sqref="T7:T9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showInputMessage="1" showErrorMessage="1" sqref="E7:E9">
      <formula1>"ks,bal,sada,m,"</formula1>
    </dataValidation>
    <dataValidation type="list" allowBlank="1" showInputMessage="1" showErrorMessage="1" sqref="J7">
      <formula1>"ANO,NE"</formula1>
    </dataValidation>
    <dataValidation type="list" allowBlank="1" showInputMessage="1" showErrorMessage="1" sqref="V7:V8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vitkov</cp:lastModifiedBy>
  <cp:lastPrinted>2024-04-03T07:57:35Z</cp:lastPrinted>
  <dcterms:created xsi:type="dcterms:W3CDTF">2014-03-05T12:43:32Z</dcterms:created>
  <dcterms:modified xsi:type="dcterms:W3CDTF">2024-04-29T12:48:08Z</dcterms:modified>
  <cp:category/>
  <cp:version/>
  <cp:contentType/>
  <cp:contentStatus/>
  <cp:revision>3</cp:revision>
</cp:coreProperties>
</file>