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2\1 výzva\"/>
    </mc:Choice>
  </mc:AlternateContent>
  <xr:revisionPtr revIDLastSave="0" documentId="13_ncr:1_{2C80C958-71A6-4397-82F9-831D01A0DD1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9" i="1"/>
  <c r="S9" i="1"/>
  <c r="T9" i="1"/>
  <c r="S7" i="1"/>
  <c r="P7" i="1"/>
  <c r="Q12" i="1" l="1"/>
  <c r="T7" i="1"/>
  <c r="R12" i="1"/>
</calcChain>
</file>

<file path=xl/sharedStrings.xml><?xml version="1.0" encoding="utf-8"?>
<sst xmlns="http://schemas.openxmlformats.org/spreadsheetml/2006/main" count="55" uniqueCount="50">
  <si>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</si>
  <si>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</si>
  <si>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</si>
  <si>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</si>
  <si>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</si>
  <si>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</si>
  <si>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</si>
  <si>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</si>
  <si>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</si>
  <si>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</si>
  <si>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</si>
  <si>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</si>
  <si>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</si>
  <si>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</si>
  <si>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</si>
  <si>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</si>
  <si>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</si>
  <si>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</si>
  <si>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</si>
  <si>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</si>
  <si>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</si>
  <si>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</si>
  <si>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</si>
  <si>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</si>
  <si>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</si>
  <si>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</si>
  <si>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</si>
  <si>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</si>
  <si>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</si>
  <si>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</si>
  <si>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</si>
  <si>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</si>
  <si>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</si>
  <si>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</si>
  <si>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21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</si>
  <si>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</si>
  <si>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062 - 2024 </t>
  </si>
  <si>
    <t>Trackpad</t>
  </si>
  <si>
    <t>Klávesnice</t>
  </si>
  <si>
    <t>SS05010008 CaID</t>
  </si>
  <si>
    <t>TM04000031 ICIAD/2</t>
  </si>
  <si>
    <t>Ing. Jaroslav Šebesta,
Tel.: 37763 2131</t>
  </si>
  <si>
    <t>Technická 8, 
301 00 Plzeň 3, 
Fakulta aplikovaných věd - Katedra kybernetiky,
místnost UC 431</t>
  </si>
  <si>
    <t>hradit z CaID / SS05010008 52240/525166/1311           evid.= 1x ntb1 a 1x ntb2</t>
  </si>
  <si>
    <t>F2 Hrúz, hradit z ICIAD/2 TM04000031 52240/526162/1662</t>
  </si>
  <si>
    <t>hradit z ICIAD/2 TM04000031 52240/526162/1662           evid.= 1x ntb1 a 1x ntb2</t>
  </si>
  <si>
    <t>Kompatibilní s macbookem.
Připojení: Bluetooth, Lightning port.
Technologie: Force Touch, technologie Multi-Touch. 
Včetně USB-C nabíjecího kabelu.</t>
  </si>
  <si>
    <t>Velikost RAM: min. 16 GB.
Velikost úložiště: min. 1TB.
Druh úložiště: SSD.
Procesor: min. 8 jader a skóre 18 900 podle https://www.cpubenchmark.net/.
Grafická karta min. 10 jádrová integrovaná s výkonem min. 21 000 bodů dle 3DMark Wild Life Unlimited  na adrese https://www.notebookcheck.net.
Webkamera min. 1080p.
Integrovaný mikrofon.
Baterie s prodlouženou dobou výdrže min. 18 hodin.
Česká podsvícená klávesnice.
Display: lesklý min. 13,6" LED s rozlišením min. 2560 x 1664 px, min. 500Nits.
Minimálně: Wifi min. 6, Bluetooth min. v5.
Minimálně: 2x USB-C s thundebolt,  1x jack 3,5.
Operační systém: mac OS (požadujeme z důvodu kompatibility se stávajícím zařízením na ZČU).
Kovové AL šasi.</t>
  </si>
  <si>
    <t>Bezdrátová fullsize klávesnice, kompatibilní s Mac, membránová, nízkoprofilové klávesy, EN lokalizace kláves.</t>
  </si>
  <si>
    <t>Notebook min. 13,6"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</si>
</sst>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20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D4" zoomScaleNormal="100" workbookViewId="0">
      <selection activeCell="H8" sqref="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21.14062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34.7109375" customWidth="1"/>
    <col min="12" max="12" width="25.42578125" customWidth="1"/>
    <col min="13" max="13" width="24.5703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9.42578125" hidden="1" customWidth="1"/>
    <col min="22" max="22" width="35.140625" style="5" customWidth="1"/>
  </cols>
  <sheetData>
    <row r="1" spans="1:22" ht="40.9" customHeight="1" x14ac:dyDescent="0.25">
      <c r="B1" s="80" t="s">
        <v>36</v>
      </c>
      <c r="C1" s="81"/>
      <c r="D1" s="81"/>
      <c r="E1"/>
      <c r="G1" s="41"/>
      <c r="V1"/>
    </row>
    <row r="2" spans="1:22" ht="20.25" customHeight="1" x14ac:dyDescent="0.25">
      <c r="C2"/>
      <c r="D2" s="9"/>
      <c r="E2" s="10"/>
      <c r="G2" s="84"/>
      <c r="H2" s="85"/>
      <c r="I2" s="85"/>
      <c r="J2" s="85"/>
      <c r="K2" s="85"/>
      <c r="L2" s="85"/>
      <c r="M2" s="85"/>
      <c r="N2" s="8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85"/>
      <c r="H3" s="85"/>
      <c r="I3" s="85"/>
      <c r="J3" s="85"/>
      <c r="K3" s="85"/>
      <c r="L3" s="85"/>
      <c r="M3" s="85"/>
      <c r="N3" s="8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35</v>
      </c>
      <c r="P6" s="34" t="s">
        <v>21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22</v>
      </c>
      <c r="V6" s="34" t="s">
        <v>23</v>
      </c>
    </row>
    <row r="7" spans="1:22" ht="90" customHeight="1" thickTop="1" x14ac:dyDescent="0.25">
      <c r="A7" s="20"/>
      <c r="B7" s="42">
        <v>1</v>
      </c>
      <c r="C7" s="43" t="s">
        <v>37</v>
      </c>
      <c r="D7" s="44">
        <v>2</v>
      </c>
      <c r="E7" s="45" t="s">
        <v>28</v>
      </c>
      <c r="F7" s="75" t="s">
        <v>46</v>
      </c>
      <c r="G7" s="112"/>
      <c r="H7" s="46" t="s">
        <v>29</v>
      </c>
      <c r="I7" s="106" t="s">
        <v>33</v>
      </c>
      <c r="J7" s="109" t="s">
        <v>31</v>
      </c>
      <c r="K7" s="72" t="s">
        <v>39</v>
      </c>
      <c r="L7" s="91"/>
      <c r="M7" s="86" t="s">
        <v>41</v>
      </c>
      <c r="N7" s="86" t="s">
        <v>42</v>
      </c>
      <c r="O7" s="94" t="s">
        <v>34</v>
      </c>
      <c r="P7" s="47">
        <f>D7*Q7</f>
        <v>5500</v>
      </c>
      <c r="Q7" s="48">
        <v>2750</v>
      </c>
      <c r="R7" s="116"/>
      <c r="S7" s="49">
        <f>D7*R7</f>
        <v>0</v>
      </c>
      <c r="T7" s="50" t="str">
        <f t="shared" ref="T7" si="0">IF(ISNUMBER(R7), IF(R7&gt;Q7,"NEVYHOVUJE","VYHOVUJE")," ")</f>
        <v xml:space="preserve"> </v>
      </c>
      <c r="U7" s="69" t="s">
        <v>43</v>
      </c>
      <c r="V7" s="60" t="s">
        <v>12</v>
      </c>
    </row>
    <row r="8" spans="1:22" ht="266.25" customHeight="1" x14ac:dyDescent="0.25">
      <c r="A8" s="20"/>
      <c r="B8" s="61">
        <v>2</v>
      </c>
      <c r="C8" s="62" t="s">
        <v>49</v>
      </c>
      <c r="D8" s="63">
        <v>1</v>
      </c>
      <c r="E8" s="64" t="s">
        <v>28</v>
      </c>
      <c r="F8" s="76" t="s">
        <v>47</v>
      </c>
      <c r="G8" s="113"/>
      <c r="H8" s="115"/>
      <c r="I8" s="107"/>
      <c r="J8" s="110"/>
      <c r="K8" s="89" t="s">
        <v>40</v>
      </c>
      <c r="L8" s="92"/>
      <c r="M8" s="87"/>
      <c r="N8" s="87"/>
      <c r="O8" s="95"/>
      <c r="P8" s="65">
        <f>D8*Q8</f>
        <v>40000</v>
      </c>
      <c r="Q8" s="66">
        <v>40000</v>
      </c>
      <c r="R8" s="117"/>
      <c r="S8" s="67">
        <f>D8*R8</f>
        <v>0</v>
      </c>
      <c r="T8" s="68" t="str">
        <f t="shared" ref="T8" si="1">IF(ISNUMBER(R8), IF(R8&gt;Q8,"NEVYHOVUJE","VYHOVUJE")," ")</f>
        <v xml:space="preserve"> </v>
      </c>
      <c r="U8" s="70" t="s">
        <v>44</v>
      </c>
      <c r="V8" s="73" t="s">
        <v>11</v>
      </c>
    </row>
    <row r="9" spans="1:22" ht="42" customHeight="1" thickBot="1" x14ac:dyDescent="0.3">
      <c r="A9" s="20"/>
      <c r="B9" s="51">
        <v>3</v>
      </c>
      <c r="C9" s="52" t="s">
        <v>38</v>
      </c>
      <c r="D9" s="53">
        <v>2</v>
      </c>
      <c r="E9" s="54" t="s">
        <v>28</v>
      </c>
      <c r="F9" s="77" t="s">
        <v>48</v>
      </c>
      <c r="G9" s="114"/>
      <c r="H9" s="55" t="s">
        <v>29</v>
      </c>
      <c r="I9" s="108"/>
      <c r="J9" s="111"/>
      <c r="K9" s="90"/>
      <c r="L9" s="93"/>
      <c r="M9" s="88"/>
      <c r="N9" s="88"/>
      <c r="O9" s="96"/>
      <c r="P9" s="56">
        <f>D9*Q9</f>
        <v>5500</v>
      </c>
      <c r="Q9" s="57">
        <v>2750</v>
      </c>
      <c r="R9" s="118"/>
      <c r="S9" s="58">
        <f>D9*R9</f>
        <v>0</v>
      </c>
      <c r="T9" s="59" t="str">
        <f t="shared" ref="T9" si="2">IF(ISNUMBER(R9), IF(R9&gt;Q9,"NEVYHOVUJE","VYHOVUJE")," ")</f>
        <v xml:space="preserve"> </v>
      </c>
      <c r="U9" s="71" t="s">
        <v>45</v>
      </c>
      <c r="V9" s="74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4" t="s">
        <v>27</v>
      </c>
      <c r="C11" s="104"/>
      <c r="D11" s="104"/>
      <c r="E11" s="104"/>
      <c r="F11" s="104"/>
      <c r="G11" s="104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101" t="s">
        <v>10</v>
      </c>
      <c r="S11" s="102"/>
      <c r="T11" s="103"/>
      <c r="U11" s="24"/>
      <c r="V11" s="25"/>
    </row>
    <row r="12" spans="1:22" ht="50.45" customHeight="1" thickTop="1" thickBot="1" x14ac:dyDescent="0.3">
      <c r="B12" s="105" t="s">
        <v>26</v>
      </c>
      <c r="C12" s="105"/>
      <c r="D12" s="105"/>
      <c r="E12" s="105"/>
      <c r="F12" s="105"/>
      <c r="G12" s="105"/>
      <c r="H12" s="105"/>
      <c r="I12" s="26"/>
      <c r="L12" s="9"/>
      <c r="M12" s="9"/>
      <c r="N12" s="9"/>
      <c r="O12" s="27"/>
      <c r="P12" s="27"/>
      <c r="Q12" s="28">
        <f>SUM(P7:P9)</f>
        <v>51000</v>
      </c>
      <c r="R12" s="98">
        <f>SUM(S7:S9)</f>
        <v>0</v>
      </c>
      <c r="S12" s="99"/>
      <c r="T12" s="100"/>
    </row>
    <row r="13" spans="1:22" ht="15.75" thickTop="1" x14ac:dyDescent="0.25">
      <c r="B13" s="97" t="s">
        <v>30</v>
      </c>
      <c r="C13" s="97"/>
      <c r="D13" s="97"/>
      <c r="E13" s="97"/>
      <c r="F13" s="97"/>
      <c r="G13" s="97"/>
      <c r="H13" s="7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9"/>
      <c r="H14" s="7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9"/>
      <c r="H15" s="7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9"/>
      <c r="H16" s="7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MqNfZz56GfQhjLO9Y6t8v3JfxUMxMnfPWB57X4zso0SR/Ku4ZAA26jO79cmfsBErQmdDBSNAyrhHz9PecmxlUQ==" saltValue="TVJEm5l/NBNufLQ700rG1w==" spinCount="100000" sheet="1" objects="1" scenarios="1"/>
  <mergeCells count="15">
    <mergeCell ref="O7:O9"/>
    <mergeCell ref="B13:G13"/>
    <mergeCell ref="R12:T12"/>
    <mergeCell ref="R11:T11"/>
    <mergeCell ref="B11:G11"/>
    <mergeCell ref="B12:H12"/>
    <mergeCell ref="I7:I9"/>
    <mergeCell ref="J7:J9"/>
    <mergeCell ref="B1:D1"/>
    <mergeCell ref="G5:H5"/>
    <mergeCell ref="G2:N3"/>
    <mergeCell ref="M7:M9"/>
    <mergeCell ref="N7:N9"/>
    <mergeCell ref="K8:K9"/>
    <mergeCell ref="L7:L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2024-04-03T07:57:35Z</cp:lastPrinted>
  <dcterms:created xsi:type="dcterms:W3CDTF">2014-03-05T12:43:32Z</dcterms:created>
  <dcterms:modified xsi:type="dcterms:W3CDTF">2024-04-23T05:56:13Z</dcterms:modified>
</cp:coreProperties>
</file>