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1\1 výzva\"/>
    </mc:Choice>
  </mc:AlternateContent>
  <xr:revisionPtr revIDLastSave="0" documentId="13_ncr:1_{EE95B84C-AF88-4F42-9D48-D4B83AE4823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K28" i="1"/>
  <c r="J29" i="1"/>
  <c r="K30" i="1"/>
  <c r="K34" i="1"/>
  <c r="J35" i="1"/>
  <c r="K36" i="1"/>
  <c r="K40" i="1"/>
  <c r="J41" i="1"/>
  <c r="J42" i="1"/>
  <c r="K46" i="1"/>
  <c r="J47" i="1"/>
  <c r="K48" i="1"/>
  <c r="K52" i="1"/>
  <c r="J53" i="1"/>
  <c r="J54" i="1"/>
  <c r="K58" i="1"/>
  <c r="J59" i="1"/>
  <c r="J60" i="1"/>
  <c r="K64" i="1"/>
  <c r="K65" i="1"/>
  <c r="J66" i="1"/>
  <c r="K70" i="1"/>
  <c r="J71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J31" i="1"/>
  <c r="K31" i="1"/>
  <c r="J32" i="1"/>
  <c r="K32" i="1"/>
  <c r="J33" i="1"/>
  <c r="K33" i="1"/>
  <c r="J34" i="1"/>
  <c r="J37" i="1"/>
  <c r="K37" i="1"/>
  <c r="J38" i="1"/>
  <c r="K38" i="1"/>
  <c r="J39" i="1"/>
  <c r="K39" i="1"/>
  <c r="J40" i="1"/>
  <c r="J43" i="1"/>
  <c r="K43" i="1"/>
  <c r="J44" i="1"/>
  <c r="K44" i="1"/>
  <c r="J45" i="1"/>
  <c r="K45" i="1"/>
  <c r="J46" i="1"/>
  <c r="J49" i="1"/>
  <c r="K49" i="1"/>
  <c r="J50" i="1"/>
  <c r="K50" i="1"/>
  <c r="J51" i="1"/>
  <c r="K51" i="1"/>
  <c r="J52" i="1"/>
  <c r="J55" i="1"/>
  <c r="K55" i="1"/>
  <c r="J56" i="1"/>
  <c r="K56" i="1"/>
  <c r="J57" i="1"/>
  <c r="K57" i="1"/>
  <c r="J58" i="1"/>
  <c r="J61" i="1"/>
  <c r="K61" i="1"/>
  <c r="J62" i="1"/>
  <c r="K62" i="1"/>
  <c r="J63" i="1"/>
  <c r="K63" i="1"/>
  <c r="J64" i="1"/>
  <c r="J67" i="1"/>
  <c r="K67" i="1"/>
  <c r="J68" i="1"/>
  <c r="K68" i="1"/>
  <c r="J69" i="1"/>
  <c r="K69" i="1"/>
  <c r="J70" i="1"/>
  <c r="G22" i="1"/>
  <c r="G23" i="1"/>
  <c r="G24" i="1"/>
  <c r="G25" i="1"/>
  <c r="G26" i="1"/>
  <c r="J22" i="1"/>
  <c r="K22" i="1"/>
  <c r="J23" i="1"/>
  <c r="K23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60" i="1" l="1"/>
  <c r="K54" i="1"/>
  <c r="K42" i="1"/>
  <c r="J48" i="1"/>
  <c r="J30" i="1"/>
  <c r="K71" i="1"/>
  <c r="K59" i="1"/>
  <c r="K53" i="1"/>
  <c r="K47" i="1"/>
  <c r="K41" i="1"/>
  <c r="K35" i="1"/>
  <c r="K29" i="1"/>
  <c r="J65" i="1"/>
  <c r="J24" i="1"/>
  <c r="J36" i="1"/>
  <c r="K66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4" i="1" l="1"/>
  <c r="H74" i="1"/>
</calcChain>
</file>

<file path=xl/sharedStrings.xml><?xml version="1.0" encoding="utf-8"?>
<sst xmlns="http://schemas.openxmlformats.org/spreadsheetml/2006/main" count="252" uniqueCount="140">
  <si>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</si>
  <si>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</si>
  <si>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</si>
  <si>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</si>
  <si>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</si>
  <si>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</si>
  <si>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</si>
  <si>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</si>
  <si>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</si>
  <si>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</si>
  <si>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</si>
  <si>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</si>
  <si>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</si>
  <si>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</si>
  <si>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</si>
  <si>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</si>
  <si>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</si>
  <si>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</si>
  <si>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</si>
  <si>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</si>
  <si>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</si>
  <si>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</si>
  <si>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</si>
  <si>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</si>
  <si>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</si>
  <si>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</si>
  <si>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</si>
  <si>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</si>
  <si>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021 - 2024</t>
  </si>
  <si>
    <t>ks</t>
  </si>
  <si>
    <t>Polypropylen min. 500 mic., formát A4, průměr kroužků 15 mm, šíře hřbetu 2 cm, čtyřkroužková mechanika, kapacita cca 70 listů, potiskovatelné.</t>
  </si>
  <si>
    <t xml:space="preserve">Pro vkládání dokumentů do velikosti A4, prešpán 350 g. </t>
  </si>
  <si>
    <t>bal</t>
  </si>
  <si>
    <t>Nezávěsné hladké PVC obaly, vkládání na šířku i na výšku, min. 150 mic, min. 10 ks v balení.</t>
  </si>
  <si>
    <t xml:space="preserve">Desky přední pro kroužkovou vazbu - čiré </t>
  </si>
  <si>
    <t>Průhledné čiré krycí desky min. 150 mic, přední strana, formát A4, min. 100ks/bal.</t>
  </si>
  <si>
    <t xml:space="preserve">Samolepící bločky 38 x 51 mm,  4 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</si>
  <si>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</si>
  <si>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</si>
  <si>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 xml:space="preserve">Samolepící záložky: šipky 12 x 42 mm - 5 x neon </t>
  </si>
  <si>
    <t>Popisovatelné šipky, neonové samolepicí záložky, plastové, průhledné. 5x 25 ks v balení.</t>
  </si>
  <si>
    <t xml:space="preserve">Papír kancelářský A4 kvalita "A" 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</si>
  <si>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</si>
  <si>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</si>
  <si>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</si>
  <si>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vláknový hrot, ergonomický úchop, šíře stopy 1 mm, ventilační uzávěry, na fólie, filmy, sklo, plasty.</t>
  </si>
  <si>
    <t>Zvýrazňovač 1-4 mm, sada 4ks</t>
  </si>
  <si>
    <t>sada</t>
  </si>
  <si>
    <t>Klínový hrot, šíře stopy 1-4 mm, ventilační uzávěr, vhodný i na faxový papír. 4 ks v balení.</t>
  </si>
  <si>
    <t>Kovový trojbox na dokumenty A4</t>
  </si>
  <si>
    <t>Drátěný 3dílný odkladač na dokumenty o velikosti A4, černý.</t>
  </si>
  <si>
    <t>Sešívačka min.20listů</t>
  </si>
  <si>
    <t>Sešití min. 20 listů, spojovače 24/6, celokovová nebo kovová + pevný plast.</t>
  </si>
  <si>
    <t>Laminovací folie A4/125mic</t>
  </si>
  <si>
    <t>Antistatické, průzračně čiré. Min. 100 listů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</si>
  <si>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</si>
  <si>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</si>
  <si>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Pro vkládání dokumentů do velikosti A4, ekokarton min. 250 g.</t>
  </si>
  <si>
    <t>Formát A4, přední strana průhledná, zadní barevná.</t>
  </si>
  <si>
    <t xml:space="preserve">Papír kancelářský A4 kvalita"B"  </t>
  </si>
  <si>
    <t>Obálky B4 , 250 x 353 mm</t>
  </si>
  <si>
    <t>Samolepící bílé.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</si>
  <si>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</si>
  <si>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</si>
  <si>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</si>
  <si>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</si>
  <si>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koš na papír</t>
  </si>
  <si>
    <t>Drátěný koš na papír, obsah 10 l - 12 l.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</si>
  <si>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</si>
  <si>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</si>
  <si>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</si>
  <si>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 cm.   </t>
  </si>
  <si>
    <t>Stojánek na dopisy</t>
  </si>
  <si>
    <t>Drátěný stojánek na obálky, 3 přihrátky - černý.</t>
  </si>
  <si>
    <t>Magnety 24 mm - mix barev</t>
  </si>
  <si>
    <t>Doplněk ke všem magnetickým tabulím, barevný mix, průměr 24 mm, min. 10 ks v balení.</t>
  </si>
  <si>
    <t>Spony kancelářské  32</t>
  </si>
  <si>
    <t xml:space="preserve">Rozměr 32 mm, pozinkované, lesklé, min. 75ks v balení.  </t>
  </si>
  <si>
    <t>Euroobal A4 - hladký</t>
  </si>
  <si>
    <t>Čiré, min. 45 mic., balení 100 ks.</t>
  </si>
  <si>
    <t>Blok A5 boční spirála - linkovaný</t>
  </si>
  <si>
    <t xml:space="preserve">Min. 50 listů, spirála vlevo. 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</si>
  <si>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</si>
  <si>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</si>
  <si>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</si>
  <si>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</si>
  <si>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Samolepící blok  75 x 75 mm ± 2 mm- neon - libovolná neonová</t>
  </si>
  <si>
    <t>Stíratelný, světlostálý, kulatý, vláknový hrot, šíře stopy 2,5 mm, ventilační uzávěr. Na bílé tabule, sklo, PVC, porcelán.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</si>
  <si>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</si>
  <si>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</si>
  <si>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</si>
  <si>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</si>
  <si>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</si>
  <si>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</si>
  <si>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Spojovače 23/13</t>
  </si>
  <si>
    <t>Vysoce kvalitní pozinkované spojovače, min. 1000 ks v balení.</t>
  </si>
  <si>
    <t>Klip kovový 19</t>
  </si>
  <si>
    <t xml:space="preserve">Kovové, mnohonásobně použitelné, min. 12 ks v balení. </t>
  </si>
  <si>
    <t>Klip kovový 25</t>
  </si>
  <si>
    <t>Klip kovový 32</t>
  </si>
  <si>
    <t xml:space="preserve">Kalkulátor </t>
  </si>
  <si>
    <t>Laminovací folie A5/ 125mic</t>
  </si>
  <si>
    <t xml:space="preserve">Laminovací folie A4/ 80mic </t>
  </si>
  <si>
    <t>Laminovací folie A3/100 mic</t>
  </si>
  <si>
    <t xml:space="preserve">Jmenovka s klipem na šířku </t>
  </si>
  <si>
    <t>Klip se spínacím špendlíkem, formát 57 x 92 mm, čiré PVC, možnost vložit vlastní vizitku, min. 50 ks v balení.</t>
  </si>
  <si>
    <t>NE</t>
  </si>
  <si>
    <t>21 dní</t>
  </si>
  <si>
    <t>PR-K    Ing. Kateřina Dobrá,
Tel.: 727 841 192</t>
  </si>
  <si>
    <t>Univerzitní 8,  
301 00 Plzeň,
Rektorát - Úsek prorektora pro vnější vztahy a komunikaci, 
místnost UR 412</t>
  </si>
  <si>
    <t>UK PED - Irena Pešíková, 
Tel.: 37763 7733</t>
  </si>
  <si>
    <t>Klatovská 51,
301 00 Plzeň, 
Pedagogická knihovna,
místnost KL 108</t>
  </si>
  <si>
    <t>SKM - Michal Manda, 
Tel.: 727 916 947</t>
  </si>
  <si>
    <t>Univerzitní 12,
301 00 Plzeň,
Menza 4</t>
  </si>
  <si>
    <t>KFP - Iva Kučerová,
Tel.: 37763 7561</t>
  </si>
  <si>
    <t>Sady Pětatřicátníků 14,
301 00 Plzeň, 
Fakulta právnická - Katedra finančního práva a národního hospodářství,
místnost PC 312</t>
  </si>
  <si>
    <t>KFI - Mgr. Josef Zeman,
Tel.: 735 715 881</t>
  </si>
  <si>
    <t>Sedláčkova 19, 
301 00 Plzeň,
Fakulta filozofická - Katedra filozofie,
 budova SD, 2. patro - místnost SD 205</t>
  </si>
  <si>
    <r>
      <t xml:space="preserve">Pořadač 4-kroužkový A4 - 2 cm - </t>
    </r>
    <r>
      <rPr>
        <b/>
        <sz val="11"/>
        <rFont val="Calibri"/>
        <family val="2"/>
        <charset val="238"/>
      </rPr>
      <t>čirý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</si>
  <si>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</si>
  <si>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zelené</t>
    </r>
  </si>
  <si>
    <t>Obaly "L" A4 - čiré</t>
  </si>
  <si>
    <r>
      <t>Samolepící blok  75 x 75 mm ± 2 mm- neon -</t>
    </r>
    <r>
      <rPr>
        <b/>
        <sz val="11"/>
        <rFont val="Calibri"/>
        <family val="2"/>
        <charset val="238"/>
      </rPr>
      <t xml:space="preserve"> žlutý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</si>
  <si>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</si>
  <si>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</si>
  <si>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</si>
  <si>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Obaly "L" A4 - </t>
    </r>
    <r>
      <rPr>
        <b/>
        <sz val="11"/>
        <rFont val="Calibri"/>
        <family val="2"/>
        <charset val="238"/>
      </rPr>
      <t>zelené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</si>
  <si>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 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</si>
  <si>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žluté 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</si>
  <si>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</si>
  <si>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</si>
  <si>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t>Archivační krabice na formát A4</t>
  </si>
  <si>
    <t>Materiál karton, s výřezy, barva - bílá a červená,  v 250 mm, š 100 mm, h 350 mm.</t>
  </si>
  <si>
    <t>Rozměry 327 x 100 x 233 mm, barva hnědá, pevná konstrukce, snadno sestavitelné, určeno pro vertikální i horizontální archivaci, vyrobeno ze 100% recyklované vlnité lepenky s podílem spotřebitelského odpadu 85%.</t>
  </si>
  <si>
    <r>
      <t xml:space="preserve">Rychlovazače PVC, A4 - </t>
    </r>
    <r>
      <rPr>
        <b/>
        <sz val="11"/>
        <rFont val="Calibri"/>
        <family val="2"/>
        <charset val="238"/>
      </rPr>
      <t>černé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</si>
  <si>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</si>
  <si>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</si>
  <si>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Výměnné vložky do magnetické houby - kompatibilní s pol.č. 54</t>
  </si>
  <si>
    <t xml:space="preserve">Min. 10 ks v balení. Kompatibilní s pol.č. 54. </t>
  </si>
  <si>
    <t>Kalkulačka - stolní, solární napájení, 12místný 1řádkový displej, odmocniny, výpočet procent.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</si>
</sst>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3" fontId="0" fillId="2" borderId="8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0" fontId="21" fillId="3" borderId="9" xfId="1" applyFont="1" applyFill="1" applyBorder="1" applyAlignment="1">
      <alignment horizontal="center" vertical="center" wrapText="1"/>
    </xf>
    <xf numFmtId="0" fontId="0" fillId="0" borderId="11" xfId="0" applyBorder="1"/>
    <xf numFmtId="3" fontId="0" fillId="2" borderId="12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165" fontId="0" fillId="0" borderId="10" xfId="0" applyNumberFormat="1" applyBorder="1" applyAlignment="1">
      <alignment horizontal="right" vertical="center" indent="1"/>
    </xf>
    <xf numFmtId="0" fontId="0" fillId="0" borderId="13" xfId="0" applyBorder="1"/>
    <xf numFmtId="164" fontId="0" fillId="0" borderId="13" xfId="0" applyNumberFormat="1" applyBorder="1" applyAlignment="1">
      <alignment vertical="center"/>
    </xf>
    <xf numFmtId="0" fontId="14" fillId="0" borderId="0" xfId="0" applyFont="1" applyAlignment="1">
      <alignment vertical="center" wrapText="1"/>
    </xf>
    <xf numFmtId="0" fontId="21" fillId="3" borderId="9" xfId="5" applyFont="1" applyFill="1" applyBorder="1" applyAlignment="1">
      <alignment horizontal="left" vertical="center" wrapText="1" indent="1"/>
    </xf>
    <xf numFmtId="0" fontId="23" fillId="3" borderId="9" xfId="1" applyFont="1" applyFill="1" applyBorder="1" applyAlignment="1">
      <alignment horizontal="left" vertical="center" wrapText="1" indent="1"/>
    </xf>
    <xf numFmtId="0" fontId="23" fillId="3" borderId="7" xfId="1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0" fontId="21" fillId="3" borderId="7" xfId="1" applyFont="1" applyFill="1" applyBorder="1" applyAlignment="1">
      <alignment horizontal="center" vertical="center" wrapText="1"/>
    </xf>
    <xf numFmtId="0" fontId="21" fillId="3" borderId="7" xfId="5" applyFont="1" applyFill="1" applyBorder="1" applyAlignment="1">
      <alignment horizontal="left" vertical="center" wrapText="1" indent="1"/>
    </xf>
    <xf numFmtId="165" fontId="0" fillId="0" borderId="7" xfId="0" applyNumberFormat="1" applyBorder="1" applyAlignment="1">
      <alignment horizontal="right" vertical="center" indent="1"/>
    </xf>
    <xf numFmtId="164" fontId="17" fillId="3" borderId="7" xfId="0" applyNumberFormat="1" applyFont="1" applyFill="1" applyBorder="1" applyAlignment="1">
      <alignment horizontal="right" vertical="center" wrapText="1" indent="1"/>
    </xf>
    <xf numFmtId="0" fontId="0" fillId="0" borderId="7" xfId="0" applyBorder="1" applyAlignment="1">
      <alignment horizontal="center" vertical="center"/>
    </xf>
    <xf numFmtId="164" fontId="17" fillId="3" borderId="9" xfId="0" applyNumberFormat="1" applyFont="1" applyFill="1" applyBorder="1" applyAlignment="1">
      <alignment horizontal="right" vertical="center" wrapText="1" inden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3" fillId="3" borderId="10" xfId="1" applyFont="1" applyFill="1" applyBorder="1" applyAlignment="1">
      <alignment horizontal="left" vertical="center" wrapText="1" indent="1"/>
    </xf>
    <xf numFmtId="0" fontId="21" fillId="3" borderId="10" xfId="1" applyFont="1" applyFill="1" applyBorder="1" applyAlignment="1">
      <alignment horizontal="center" vertical="center" wrapText="1"/>
    </xf>
    <xf numFmtId="164" fontId="17" fillId="3" borderId="10" xfId="0" applyNumberFormat="1" applyFont="1" applyFill="1" applyBorder="1" applyAlignment="1">
      <alignment horizontal="right" vertical="center" wrapText="1" indent="1"/>
    </xf>
    <xf numFmtId="0" fontId="23" fillId="3" borderId="9" xfId="1" applyFont="1" applyFill="1" applyBorder="1" applyAlignment="1">
      <alignment horizontal="center" vertical="center" wrapText="1"/>
    </xf>
    <xf numFmtId="0" fontId="23" fillId="3" borderId="9" xfId="5" applyFont="1" applyFill="1" applyBorder="1" applyAlignment="1">
      <alignment horizontal="left" vertical="center" wrapText="1" indent="1"/>
    </xf>
    <xf numFmtId="0" fontId="25" fillId="0" borderId="0" xfId="0" applyFont="1"/>
    <xf numFmtId="0" fontId="21" fillId="3" borderId="10" xfId="5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23" fillId="3" borderId="17" xfId="1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21" fillId="3" borderId="17" xfId="1" applyFont="1" applyFill="1" applyBorder="1" applyAlignment="1">
      <alignment horizontal="center" vertical="center" wrapText="1"/>
    </xf>
    <xf numFmtId="0" fontId="21" fillId="3" borderId="17" xfId="5" applyFont="1" applyFill="1" applyBorder="1" applyAlignment="1">
      <alignment horizontal="left" vertical="center" wrapText="1" indent="1"/>
    </xf>
    <xf numFmtId="164" fontId="0" fillId="0" borderId="17" xfId="0" applyNumberFormat="1" applyBorder="1" applyAlignment="1">
      <alignment horizontal="right" vertical="center" indent="1"/>
    </xf>
    <xf numFmtId="164" fontId="17" fillId="3" borderId="17" xfId="0" applyNumberFormat="1" applyFont="1" applyFill="1" applyBorder="1" applyAlignment="1">
      <alignment horizontal="right" vertical="center" wrapText="1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23" fillId="3" borderId="16" xfId="1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  <protection locked="0"/>
    </xf>
    <xf numFmtId="0" fontId="21" fillId="3" borderId="16" xfId="1" applyFont="1" applyFill="1" applyBorder="1" applyAlignment="1">
      <alignment horizontal="center" vertical="center" wrapText="1"/>
    </xf>
    <xf numFmtId="0" fontId="21" fillId="3" borderId="16" xfId="5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17" fillId="3" borderId="16" xfId="0" applyNumberFormat="1" applyFont="1" applyFill="1" applyBorder="1" applyAlignment="1">
      <alignment horizontal="right" vertical="center" wrapText="1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23" fillId="3" borderId="22" xfId="1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  <protection locked="0"/>
    </xf>
    <xf numFmtId="0" fontId="21" fillId="3" borderId="22" xfId="1" applyFont="1" applyFill="1" applyBorder="1" applyAlignment="1">
      <alignment horizontal="center" vertical="center" wrapText="1"/>
    </xf>
    <xf numFmtId="0" fontId="21" fillId="3" borderId="22" xfId="5" applyFont="1" applyFill="1" applyBorder="1" applyAlignment="1">
      <alignment horizontal="left" vertical="center" wrapText="1" indent="1"/>
    </xf>
    <xf numFmtId="164" fontId="0" fillId="0" borderId="22" xfId="0" applyNumberFormat="1" applyBorder="1" applyAlignment="1">
      <alignment horizontal="right" vertical="center" indent="1"/>
    </xf>
    <xf numFmtId="164" fontId="17" fillId="3" borderId="22" xfId="0" applyNumberFormat="1" applyFont="1" applyFill="1" applyBorder="1" applyAlignment="1">
      <alignment horizontal="right" vertical="center" wrapText="1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23" fillId="3" borderId="24" xfId="1" applyFont="1" applyFill="1" applyBorder="1" applyAlignment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  <protection locked="0"/>
    </xf>
    <xf numFmtId="0" fontId="21" fillId="3" borderId="24" xfId="1" applyFont="1" applyFill="1" applyBorder="1" applyAlignment="1">
      <alignment horizontal="center" vertical="center" wrapText="1"/>
    </xf>
    <xf numFmtId="0" fontId="21" fillId="3" borderId="24" xfId="5" applyFont="1" applyFill="1" applyBorder="1" applyAlignment="1">
      <alignment horizontal="left" vertical="center" wrapText="1" indent="1"/>
    </xf>
    <xf numFmtId="164" fontId="0" fillId="0" borderId="24" xfId="0" applyNumberFormat="1" applyBorder="1" applyAlignment="1">
      <alignment horizontal="right" vertical="center" indent="1"/>
    </xf>
    <xf numFmtId="164" fontId="17" fillId="3" borderId="24" xfId="0" applyNumberFormat="1" applyFont="1" applyFill="1" applyBorder="1" applyAlignment="1">
      <alignment horizontal="right" vertical="center" wrapText="1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1"/>
  <sheetViews>
    <sheetView tabSelected="1" zoomScale="66" zoomScaleNormal="66" workbookViewId="0">
      <selection activeCell="L48" sqref="L48:L71"/>
    </sheetView>
  </sheetViews>
  <sheetFormatPr defaultRowHeight="15" x14ac:dyDescent="0.25"/>
  <cols>
    <col min="1" max="1" width="2.7109375" bestFit="1" customWidth="1"/>
    <col min="2" max="2" width="5.5703125" bestFit="1" customWidth="1"/>
    <col min="3" max="3" width="63.5703125" style="1" customWidth="1"/>
    <col min="4" max="4" width="12.42578125" style="2" customWidth="1"/>
    <col min="5" max="5" width="11.140625" style="3" customWidth="1"/>
    <col min="6" max="6" width="135.28515625" style="1" customWidth="1"/>
    <col min="7" max="7" width="15.140625" style="1" hidden="1" customWidth="1"/>
    <col min="8" max="8" width="24" customWidth="1"/>
    <col min="9" max="9" width="22.7109375" customWidth="1"/>
    <col min="10" max="10" width="20.5703125" bestFit="1" customWidth="1"/>
    <col min="11" max="11" width="19.5703125" bestFit="1" customWidth="1"/>
    <col min="12" max="12" width="23.5703125" bestFit="1" customWidth="1"/>
    <col min="13" max="13" width="19" bestFit="1" customWidth="1"/>
    <col min="14" max="14" width="28.28515625" hidden="1" customWidth="1"/>
    <col min="15" max="15" width="21.5703125" hidden="1" customWidth="1"/>
    <col min="16" max="16" width="32.140625" customWidth="1"/>
    <col min="17" max="17" width="36.140625" customWidth="1"/>
    <col min="18" max="18" width="28.28515625" customWidth="1"/>
    <col min="19" max="19" width="11.5703125" hidden="1" customWidth="1"/>
    <col min="20" max="20" width="40.140625" style="4" customWidth="1"/>
  </cols>
  <sheetData>
    <row r="1" spans="1:20" ht="38.25" customHeight="1" x14ac:dyDescent="0.25">
      <c r="B1" s="106" t="s">
        <v>28</v>
      </c>
      <c r="C1" s="107"/>
      <c r="D1" s="107"/>
      <c r="I1" s="61"/>
    </row>
    <row r="2" spans="1:20" ht="25.5" customHeight="1" x14ac:dyDescent="0.25">
      <c r="C2"/>
      <c r="D2" s="11"/>
      <c r="E2" s="5"/>
      <c r="F2" s="6"/>
      <c r="G2" s="6"/>
      <c r="H2" s="6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9"/>
      <c r="T2" s="10"/>
    </row>
    <row r="3" spans="1:20" ht="24" customHeight="1" x14ac:dyDescent="0.25">
      <c r="B3" s="13"/>
      <c r="C3" s="12" t="s">
        <v>0</v>
      </c>
      <c r="D3" s="99"/>
      <c r="E3" s="99"/>
      <c r="F3" s="99"/>
      <c r="G3" s="43"/>
      <c r="H3" s="43"/>
      <c r="I3" s="111"/>
      <c r="J3" s="111"/>
      <c r="K3" s="111"/>
      <c r="L3" s="111"/>
      <c r="M3" s="111"/>
      <c r="N3" s="111"/>
      <c r="O3" s="111"/>
      <c r="P3" s="111"/>
      <c r="Q3" s="111"/>
      <c r="R3" s="111"/>
    </row>
    <row r="4" spans="1:20" ht="20.100000000000001" customHeight="1" thickBot="1" x14ac:dyDescent="0.3">
      <c r="B4" s="14"/>
      <c r="C4" s="15" t="s">
        <v>1</v>
      </c>
      <c r="D4" s="99"/>
      <c r="E4" s="99"/>
      <c r="F4" s="99"/>
      <c r="G4" s="6"/>
      <c r="H4" s="8"/>
      <c r="I4" s="8"/>
      <c r="K4" s="8"/>
      <c r="L4" s="8"/>
      <c r="M4" s="8"/>
      <c r="N4" s="8"/>
      <c r="O4" s="8"/>
      <c r="P4" s="8"/>
      <c r="Q4" s="8"/>
      <c r="R4" s="8"/>
    </row>
    <row r="5" spans="1:20" ht="34.5" customHeight="1" thickBot="1" x14ac:dyDescent="0.3">
      <c r="B5" s="16"/>
      <c r="C5" s="17"/>
      <c r="D5" s="18"/>
      <c r="E5" s="18"/>
      <c r="F5" s="6"/>
      <c r="G5" s="20"/>
      <c r="I5" s="19" t="s">
        <v>2</v>
      </c>
      <c r="T5" s="7"/>
    </row>
    <row r="6" spans="1:20" ht="69" customHeight="1" thickTop="1" thickBot="1" x14ac:dyDescent="0.3">
      <c r="A6" s="41"/>
      <c r="B6" s="21" t="s">
        <v>3</v>
      </c>
      <c r="C6" s="22" t="s">
        <v>13</v>
      </c>
      <c r="D6" s="22" t="s">
        <v>4</v>
      </c>
      <c r="E6" s="22" t="s">
        <v>14</v>
      </c>
      <c r="F6" s="22" t="s">
        <v>15</v>
      </c>
      <c r="G6" s="22" t="s">
        <v>16</v>
      </c>
      <c r="H6" s="22" t="s">
        <v>5</v>
      </c>
      <c r="I6" s="23" t="s">
        <v>6</v>
      </c>
      <c r="J6" s="100" t="s">
        <v>7</v>
      </c>
      <c r="K6" s="100" t="s">
        <v>8</v>
      </c>
      <c r="L6" s="22" t="s">
        <v>17</v>
      </c>
      <c r="M6" s="22" t="s">
        <v>18</v>
      </c>
      <c r="N6" s="22" t="s">
        <v>25</v>
      </c>
      <c r="O6" s="22" t="s">
        <v>19</v>
      </c>
      <c r="P6" s="100" t="s">
        <v>20</v>
      </c>
      <c r="Q6" s="22" t="s">
        <v>21</v>
      </c>
      <c r="R6" s="22" t="s">
        <v>22</v>
      </c>
      <c r="S6" s="22" t="s">
        <v>23</v>
      </c>
      <c r="T6" s="22" t="s">
        <v>24</v>
      </c>
    </row>
    <row r="7" spans="1:20" ht="25.5" customHeight="1" thickTop="1" thickBot="1" x14ac:dyDescent="0.3">
      <c r="A7" s="42"/>
      <c r="B7" s="24">
        <v>1</v>
      </c>
      <c r="C7" s="46" t="s">
        <v>118</v>
      </c>
      <c r="D7" s="47">
        <v>6</v>
      </c>
      <c r="E7" s="48" t="s">
        <v>29</v>
      </c>
      <c r="F7" s="49" t="s">
        <v>30</v>
      </c>
      <c r="G7" s="25">
        <f t="shared" ref="G7:G21" si="0">D7*H7</f>
        <v>288</v>
      </c>
      <c r="H7" s="51">
        <v>48</v>
      </c>
      <c r="I7" s="141"/>
      <c r="J7" s="50">
        <f t="shared" ref="J7:J21" si="1">D7*I7</f>
        <v>0</v>
      </c>
      <c r="K7" s="52" t="str">
        <f t="shared" ref="K7:K21" si="2">IF(ISNUMBER(I7), IF(I7&gt;H7,"NEVYHOVUJE","VYHOVUJE")," ")</f>
        <v xml:space="preserve"> </v>
      </c>
      <c r="L7" s="138" t="s">
        <v>27</v>
      </c>
      <c r="M7" s="123" t="s">
        <v>106</v>
      </c>
      <c r="N7" s="135"/>
      <c r="O7" s="135"/>
      <c r="P7" s="137" t="s">
        <v>108</v>
      </c>
      <c r="Q7" s="137" t="s">
        <v>109</v>
      </c>
      <c r="R7" s="136" t="s">
        <v>107</v>
      </c>
      <c r="S7" s="135"/>
      <c r="T7" s="123" t="s">
        <v>12</v>
      </c>
    </row>
    <row r="8" spans="1:20" ht="25.5" customHeight="1" thickTop="1" thickBot="1" x14ac:dyDescent="0.3">
      <c r="A8" s="41"/>
      <c r="B8" s="26">
        <v>2</v>
      </c>
      <c r="C8" s="45" t="s">
        <v>119</v>
      </c>
      <c r="D8" s="35">
        <v>5</v>
      </c>
      <c r="E8" s="36" t="s">
        <v>29</v>
      </c>
      <c r="F8" s="44" t="s">
        <v>31</v>
      </c>
      <c r="G8" s="27">
        <f t="shared" si="0"/>
        <v>55</v>
      </c>
      <c r="H8" s="53">
        <v>11</v>
      </c>
      <c r="I8" s="141"/>
      <c r="J8" s="28">
        <f t="shared" si="1"/>
        <v>0</v>
      </c>
      <c r="K8" s="54" t="str">
        <f t="shared" si="2"/>
        <v xml:space="preserve"> </v>
      </c>
      <c r="L8" s="139"/>
      <c r="M8" s="115"/>
      <c r="N8" s="114"/>
      <c r="O8" s="114"/>
      <c r="P8" s="118"/>
      <c r="Q8" s="118"/>
      <c r="R8" s="122"/>
      <c r="S8" s="114"/>
      <c r="T8" s="115"/>
    </row>
    <row r="9" spans="1:20" ht="25.5" customHeight="1" thickTop="1" thickBot="1" x14ac:dyDescent="0.3">
      <c r="A9" s="41"/>
      <c r="B9" s="26">
        <v>3</v>
      </c>
      <c r="C9" s="45" t="s">
        <v>120</v>
      </c>
      <c r="D9" s="35">
        <v>5</v>
      </c>
      <c r="E9" s="36" t="s">
        <v>29</v>
      </c>
      <c r="F9" s="44" t="s">
        <v>31</v>
      </c>
      <c r="G9" s="27">
        <f t="shared" si="0"/>
        <v>55</v>
      </c>
      <c r="H9" s="53">
        <v>11</v>
      </c>
      <c r="I9" s="141"/>
      <c r="J9" s="28">
        <f t="shared" si="1"/>
        <v>0</v>
      </c>
      <c r="K9" s="54" t="str">
        <f t="shared" si="2"/>
        <v xml:space="preserve"> </v>
      </c>
      <c r="L9" s="139"/>
      <c r="M9" s="115"/>
      <c r="N9" s="114"/>
      <c r="O9" s="114"/>
      <c r="P9" s="118"/>
      <c r="Q9" s="118"/>
      <c r="R9" s="122"/>
      <c r="S9" s="114"/>
      <c r="T9" s="115"/>
    </row>
    <row r="10" spans="1:20" ht="25.5" customHeight="1" thickTop="1" thickBot="1" x14ac:dyDescent="0.3">
      <c r="A10" s="41"/>
      <c r="B10" s="26">
        <v>4</v>
      </c>
      <c r="C10" s="45" t="s">
        <v>121</v>
      </c>
      <c r="D10" s="35">
        <v>3</v>
      </c>
      <c r="E10" s="36" t="s">
        <v>32</v>
      </c>
      <c r="F10" s="44" t="s">
        <v>33</v>
      </c>
      <c r="G10" s="27">
        <f t="shared" si="0"/>
        <v>120</v>
      </c>
      <c r="H10" s="53">
        <v>40</v>
      </c>
      <c r="I10" s="141"/>
      <c r="J10" s="28">
        <f t="shared" si="1"/>
        <v>0</v>
      </c>
      <c r="K10" s="54" t="str">
        <f t="shared" si="2"/>
        <v xml:space="preserve"> </v>
      </c>
      <c r="L10" s="139"/>
      <c r="M10" s="115"/>
      <c r="N10" s="114"/>
      <c r="O10" s="114"/>
      <c r="P10" s="118"/>
      <c r="Q10" s="118"/>
      <c r="R10" s="122"/>
      <c r="S10" s="114"/>
      <c r="T10" s="115"/>
    </row>
    <row r="11" spans="1:20" ht="25.5" customHeight="1" thickTop="1" thickBot="1" x14ac:dyDescent="0.3">
      <c r="A11" s="41"/>
      <c r="B11" s="26">
        <v>5</v>
      </c>
      <c r="C11" s="45" t="s">
        <v>34</v>
      </c>
      <c r="D11" s="35">
        <v>1</v>
      </c>
      <c r="E11" s="59" t="s">
        <v>32</v>
      </c>
      <c r="F11" s="60" t="s">
        <v>35</v>
      </c>
      <c r="G11" s="27">
        <f t="shared" si="0"/>
        <v>200</v>
      </c>
      <c r="H11" s="53">
        <v>200</v>
      </c>
      <c r="I11" s="141"/>
      <c r="J11" s="28">
        <f t="shared" si="1"/>
        <v>0</v>
      </c>
      <c r="K11" s="54" t="str">
        <f t="shared" si="2"/>
        <v xml:space="preserve"> </v>
      </c>
      <c r="L11" s="139"/>
      <c r="M11" s="115"/>
      <c r="N11" s="114"/>
      <c r="O11" s="114"/>
      <c r="P11" s="118"/>
      <c r="Q11" s="118"/>
      <c r="R11" s="122"/>
      <c r="S11" s="114"/>
      <c r="T11" s="115"/>
    </row>
    <row r="12" spans="1:20" ht="25.5" customHeight="1" thickTop="1" thickBot="1" x14ac:dyDescent="0.3">
      <c r="A12" s="41"/>
      <c r="B12" s="26">
        <v>6</v>
      </c>
      <c r="C12" s="45" t="s">
        <v>36</v>
      </c>
      <c r="D12" s="35">
        <v>2</v>
      </c>
      <c r="E12" s="36" t="s">
        <v>32</v>
      </c>
      <c r="F12" s="44" t="s">
        <v>37</v>
      </c>
      <c r="G12" s="27">
        <f t="shared" si="0"/>
        <v>56</v>
      </c>
      <c r="H12" s="53">
        <v>28</v>
      </c>
      <c r="I12" s="141"/>
      <c r="J12" s="28">
        <f t="shared" si="1"/>
        <v>0</v>
      </c>
      <c r="K12" s="54" t="str">
        <f t="shared" si="2"/>
        <v xml:space="preserve"> </v>
      </c>
      <c r="L12" s="139"/>
      <c r="M12" s="115"/>
      <c r="N12" s="114"/>
      <c r="O12" s="114"/>
      <c r="P12" s="118"/>
      <c r="Q12" s="118"/>
      <c r="R12" s="122"/>
      <c r="S12" s="114"/>
      <c r="T12" s="115"/>
    </row>
    <row r="13" spans="1:20" ht="25.5" customHeight="1" thickTop="1" thickBot="1" x14ac:dyDescent="0.3">
      <c r="A13" s="41"/>
      <c r="B13" s="26">
        <v>7</v>
      </c>
      <c r="C13" s="45" t="s">
        <v>122</v>
      </c>
      <c r="D13" s="35">
        <v>3</v>
      </c>
      <c r="E13" s="36" t="s">
        <v>29</v>
      </c>
      <c r="F13" s="44" t="s">
        <v>38</v>
      </c>
      <c r="G13" s="27">
        <f t="shared" si="0"/>
        <v>51</v>
      </c>
      <c r="H13" s="53">
        <v>17</v>
      </c>
      <c r="I13" s="141"/>
      <c r="J13" s="28">
        <f t="shared" si="1"/>
        <v>0</v>
      </c>
      <c r="K13" s="54" t="str">
        <f t="shared" si="2"/>
        <v xml:space="preserve"> </v>
      </c>
      <c r="L13" s="139"/>
      <c r="M13" s="115"/>
      <c r="N13" s="114"/>
      <c r="O13" s="114"/>
      <c r="P13" s="118"/>
      <c r="Q13" s="118"/>
      <c r="R13" s="122"/>
      <c r="S13" s="114"/>
      <c r="T13" s="115"/>
    </row>
    <row r="14" spans="1:20" ht="25.5" customHeight="1" thickTop="1" thickBot="1" x14ac:dyDescent="0.3">
      <c r="A14" s="41"/>
      <c r="B14" s="26">
        <v>8</v>
      </c>
      <c r="C14" s="45" t="s">
        <v>39</v>
      </c>
      <c r="D14" s="35">
        <v>4</v>
      </c>
      <c r="E14" s="36" t="s">
        <v>32</v>
      </c>
      <c r="F14" s="44" t="s">
        <v>40</v>
      </c>
      <c r="G14" s="27">
        <f t="shared" si="0"/>
        <v>180</v>
      </c>
      <c r="H14" s="53">
        <v>45</v>
      </c>
      <c r="I14" s="141"/>
      <c r="J14" s="28">
        <f t="shared" si="1"/>
        <v>0</v>
      </c>
      <c r="K14" s="54" t="str">
        <f t="shared" si="2"/>
        <v xml:space="preserve"> </v>
      </c>
      <c r="L14" s="139"/>
      <c r="M14" s="115"/>
      <c r="N14" s="114"/>
      <c r="O14" s="114"/>
      <c r="P14" s="118"/>
      <c r="Q14" s="118"/>
      <c r="R14" s="122"/>
      <c r="S14" s="114"/>
      <c r="T14" s="115"/>
    </row>
    <row r="15" spans="1:20" ht="106.5" customHeight="1" thickTop="1" thickBot="1" x14ac:dyDescent="0.3">
      <c r="A15" s="41"/>
      <c r="B15" s="26">
        <v>9</v>
      </c>
      <c r="C15" s="45" t="s">
        <v>41</v>
      </c>
      <c r="D15" s="35">
        <v>35</v>
      </c>
      <c r="E15" s="36" t="s">
        <v>32</v>
      </c>
      <c r="F15" s="44" t="s">
        <v>123</v>
      </c>
      <c r="G15" s="27">
        <f t="shared" si="0"/>
        <v>4550</v>
      </c>
      <c r="H15" s="53">
        <v>130</v>
      </c>
      <c r="I15" s="141"/>
      <c r="J15" s="28">
        <f t="shared" si="1"/>
        <v>0</v>
      </c>
      <c r="K15" s="54" t="str">
        <f t="shared" si="2"/>
        <v xml:space="preserve"> </v>
      </c>
      <c r="L15" s="139"/>
      <c r="M15" s="115"/>
      <c r="N15" s="114"/>
      <c r="O15" s="114"/>
      <c r="P15" s="118"/>
      <c r="Q15" s="118"/>
      <c r="R15" s="122"/>
      <c r="S15" s="114"/>
      <c r="T15" s="115"/>
    </row>
    <row r="16" spans="1:20" ht="38.25" customHeight="1" thickTop="1" thickBot="1" x14ac:dyDescent="0.3">
      <c r="A16" s="41"/>
      <c r="B16" s="26">
        <v>10</v>
      </c>
      <c r="C16" s="45" t="s">
        <v>42</v>
      </c>
      <c r="D16" s="35">
        <v>6</v>
      </c>
      <c r="E16" s="36" t="s">
        <v>29</v>
      </c>
      <c r="F16" s="44" t="s">
        <v>43</v>
      </c>
      <c r="G16" s="27">
        <f t="shared" si="0"/>
        <v>66</v>
      </c>
      <c r="H16" s="53">
        <v>11</v>
      </c>
      <c r="I16" s="141"/>
      <c r="J16" s="28">
        <f t="shared" si="1"/>
        <v>0</v>
      </c>
      <c r="K16" s="54" t="str">
        <f t="shared" si="2"/>
        <v xml:space="preserve"> </v>
      </c>
      <c r="L16" s="139"/>
      <c r="M16" s="115"/>
      <c r="N16" s="114"/>
      <c r="O16" s="114"/>
      <c r="P16" s="118"/>
      <c r="Q16" s="118"/>
      <c r="R16" s="122"/>
      <c r="S16" s="114"/>
      <c r="T16" s="115"/>
    </row>
    <row r="17" spans="1:20" ht="25.5" customHeight="1" thickTop="1" thickBot="1" x14ac:dyDescent="0.3">
      <c r="A17" s="41"/>
      <c r="B17" s="26">
        <v>11</v>
      </c>
      <c r="C17" s="45" t="s">
        <v>124</v>
      </c>
      <c r="D17" s="35">
        <v>5</v>
      </c>
      <c r="E17" s="36" t="s">
        <v>29</v>
      </c>
      <c r="F17" s="44" t="s">
        <v>44</v>
      </c>
      <c r="G17" s="27">
        <f t="shared" si="0"/>
        <v>75</v>
      </c>
      <c r="H17" s="53">
        <v>15</v>
      </c>
      <c r="I17" s="141"/>
      <c r="J17" s="28">
        <f t="shared" si="1"/>
        <v>0</v>
      </c>
      <c r="K17" s="54" t="str">
        <f t="shared" si="2"/>
        <v xml:space="preserve"> </v>
      </c>
      <c r="L17" s="139"/>
      <c r="M17" s="115"/>
      <c r="N17" s="114"/>
      <c r="O17" s="114"/>
      <c r="P17" s="118"/>
      <c r="Q17" s="118"/>
      <c r="R17" s="122"/>
      <c r="S17" s="114"/>
      <c r="T17" s="115"/>
    </row>
    <row r="18" spans="1:20" ht="25.5" customHeight="1" thickTop="1" thickBot="1" x14ac:dyDescent="0.3">
      <c r="A18" s="41"/>
      <c r="B18" s="26">
        <v>12</v>
      </c>
      <c r="C18" s="45" t="s">
        <v>125</v>
      </c>
      <c r="D18" s="35">
        <v>3</v>
      </c>
      <c r="E18" s="36" t="s">
        <v>29</v>
      </c>
      <c r="F18" s="44" t="s">
        <v>45</v>
      </c>
      <c r="G18" s="27">
        <f t="shared" si="0"/>
        <v>39</v>
      </c>
      <c r="H18" s="53">
        <v>13</v>
      </c>
      <c r="I18" s="141"/>
      <c r="J18" s="28">
        <f t="shared" si="1"/>
        <v>0</v>
      </c>
      <c r="K18" s="54" t="str">
        <f t="shared" si="2"/>
        <v xml:space="preserve"> </v>
      </c>
      <c r="L18" s="139"/>
      <c r="M18" s="115"/>
      <c r="N18" s="114"/>
      <c r="O18" s="114"/>
      <c r="P18" s="118"/>
      <c r="Q18" s="118"/>
      <c r="R18" s="122"/>
      <c r="S18" s="114"/>
      <c r="T18" s="115"/>
    </row>
    <row r="19" spans="1:20" ht="25.5" customHeight="1" thickTop="1" thickBot="1" x14ac:dyDescent="0.3">
      <c r="A19" s="41"/>
      <c r="B19" s="26">
        <v>13</v>
      </c>
      <c r="C19" s="45" t="s">
        <v>46</v>
      </c>
      <c r="D19" s="35">
        <v>2</v>
      </c>
      <c r="E19" s="36" t="s">
        <v>47</v>
      </c>
      <c r="F19" s="44" t="s">
        <v>48</v>
      </c>
      <c r="G19" s="27">
        <f t="shared" si="0"/>
        <v>108</v>
      </c>
      <c r="H19" s="53">
        <v>54</v>
      </c>
      <c r="I19" s="141"/>
      <c r="J19" s="28">
        <f t="shared" si="1"/>
        <v>0</v>
      </c>
      <c r="K19" s="54" t="str">
        <f t="shared" si="2"/>
        <v xml:space="preserve"> </v>
      </c>
      <c r="L19" s="139"/>
      <c r="M19" s="115"/>
      <c r="N19" s="114"/>
      <c r="O19" s="114"/>
      <c r="P19" s="118"/>
      <c r="Q19" s="118"/>
      <c r="R19" s="122"/>
      <c r="S19" s="114"/>
      <c r="T19" s="115"/>
    </row>
    <row r="20" spans="1:20" ht="25.5" customHeight="1" thickTop="1" thickBot="1" x14ac:dyDescent="0.3">
      <c r="A20" s="41"/>
      <c r="B20" s="26">
        <v>14</v>
      </c>
      <c r="C20" s="45" t="s">
        <v>49</v>
      </c>
      <c r="D20" s="35">
        <v>1</v>
      </c>
      <c r="E20" s="36" t="s">
        <v>29</v>
      </c>
      <c r="F20" s="44" t="s">
        <v>50</v>
      </c>
      <c r="G20" s="27">
        <f t="shared" si="0"/>
        <v>390</v>
      </c>
      <c r="H20" s="53">
        <v>390</v>
      </c>
      <c r="I20" s="141"/>
      <c r="J20" s="28">
        <f t="shared" si="1"/>
        <v>0</v>
      </c>
      <c r="K20" s="54" t="str">
        <f t="shared" si="2"/>
        <v xml:space="preserve"> </v>
      </c>
      <c r="L20" s="139"/>
      <c r="M20" s="115"/>
      <c r="N20" s="114"/>
      <c r="O20" s="114"/>
      <c r="P20" s="118"/>
      <c r="Q20" s="118"/>
      <c r="R20" s="122"/>
      <c r="S20" s="114"/>
      <c r="T20" s="115"/>
    </row>
    <row r="21" spans="1:20" ht="25.5" customHeight="1" thickTop="1" thickBot="1" x14ac:dyDescent="0.3">
      <c r="A21" s="41"/>
      <c r="B21" s="26">
        <v>15</v>
      </c>
      <c r="C21" s="45" t="s">
        <v>51</v>
      </c>
      <c r="D21" s="35">
        <v>1</v>
      </c>
      <c r="E21" s="36" t="s">
        <v>29</v>
      </c>
      <c r="F21" s="44" t="s">
        <v>52</v>
      </c>
      <c r="G21" s="27">
        <f t="shared" si="0"/>
        <v>80</v>
      </c>
      <c r="H21" s="53">
        <v>80</v>
      </c>
      <c r="I21" s="141"/>
      <c r="J21" s="28">
        <f t="shared" si="1"/>
        <v>0</v>
      </c>
      <c r="K21" s="54" t="str">
        <f t="shared" si="2"/>
        <v xml:space="preserve"> </v>
      </c>
      <c r="L21" s="139"/>
      <c r="M21" s="115"/>
      <c r="N21" s="114"/>
      <c r="O21" s="114"/>
      <c r="P21" s="118"/>
      <c r="Q21" s="118"/>
      <c r="R21" s="122"/>
      <c r="S21" s="114"/>
      <c r="T21" s="115"/>
    </row>
    <row r="22" spans="1:20" ht="25.5" customHeight="1" thickTop="1" thickBot="1" x14ac:dyDescent="0.3">
      <c r="A22" s="41"/>
      <c r="B22" s="26">
        <v>16</v>
      </c>
      <c r="C22" s="45" t="s">
        <v>53</v>
      </c>
      <c r="D22" s="35">
        <v>1</v>
      </c>
      <c r="E22" s="36" t="s">
        <v>32</v>
      </c>
      <c r="F22" s="44" t="s">
        <v>54</v>
      </c>
      <c r="G22" s="27">
        <f t="shared" ref="G22:G71" si="3">D22*H22</f>
        <v>330</v>
      </c>
      <c r="H22" s="53">
        <v>330</v>
      </c>
      <c r="I22" s="141"/>
      <c r="J22" s="28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139"/>
      <c r="M22" s="115"/>
      <c r="N22" s="114"/>
      <c r="O22" s="114"/>
      <c r="P22" s="118"/>
      <c r="Q22" s="118"/>
      <c r="R22" s="122"/>
      <c r="S22" s="114"/>
      <c r="T22" s="115"/>
    </row>
    <row r="23" spans="1:20" ht="25.5" customHeight="1" thickTop="1" thickBot="1" x14ac:dyDescent="0.3">
      <c r="A23" s="41"/>
      <c r="B23" s="26">
        <v>17</v>
      </c>
      <c r="C23" s="45" t="s">
        <v>55</v>
      </c>
      <c r="D23" s="35">
        <v>1</v>
      </c>
      <c r="E23" s="36" t="s">
        <v>29</v>
      </c>
      <c r="F23" s="44" t="s">
        <v>56</v>
      </c>
      <c r="G23" s="27">
        <f t="shared" si="3"/>
        <v>55</v>
      </c>
      <c r="H23" s="53">
        <v>55</v>
      </c>
      <c r="I23" s="141"/>
      <c r="J23" s="28">
        <f t="shared" si="4"/>
        <v>0</v>
      </c>
      <c r="K23" s="54" t="str">
        <f t="shared" si="5"/>
        <v xml:space="preserve"> </v>
      </c>
      <c r="L23" s="139"/>
      <c r="M23" s="115"/>
      <c r="N23" s="114"/>
      <c r="O23" s="114"/>
      <c r="P23" s="118"/>
      <c r="Q23" s="118"/>
      <c r="R23" s="122"/>
      <c r="S23" s="114"/>
      <c r="T23" s="115"/>
    </row>
    <row r="24" spans="1:20" ht="25.5" customHeight="1" thickTop="1" thickBot="1" x14ac:dyDescent="0.3">
      <c r="A24" s="41"/>
      <c r="B24" s="26">
        <v>18</v>
      </c>
      <c r="C24" s="45" t="s">
        <v>126</v>
      </c>
      <c r="D24" s="35">
        <v>2</v>
      </c>
      <c r="E24" s="36" t="s">
        <v>32</v>
      </c>
      <c r="F24" s="44" t="s">
        <v>33</v>
      </c>
      <c r="G24" s="27">
        <f t="shared" si="3"/>
        <v>80</v>
      </c>
      <c r="H24" s="53">
        <v>40</v>
      </c>
      <c r="I24" s="141"/>
      <c r="J24" s="28">
        <f t="shared" si="4"/>
        <v>0</v>
      </c>
      <c r="K24" s="54" t="str">
        <f t="shared" si="5"/>
        <v xml:space="preserve"> </v>
      </c>
      <c r="L24" s="139"/>
      <c r="M24" s="115"/>
      <c r="N24" s="114"/>
      <c r="O24" s="114"/>
      <c r="P24" s="118"/>
      <c r="Q24" s="118"/>
      <c r="R24" s="122"/>
      <c r="S24" s="114"/>
      <c r="T24" s="115"/>
    </row>
    <row r="25" spans="1:20" ht="25.5" customHeight="1" thickTop="1" thickBot="1" x14ac:dyDescent="0.3">
      <c r="A25" s="41"/>
      <c r="B25" s="26">
        <v>19</v>
      </c>
      <c r="C25" s="45" t="s">
        <v>127</v>
      </c>
      <c r="D25" s="35">
        <v>5</v>
      </c>
      <c r="E25" s="36" t="s">
        <v>29</v>
      </c>
      <c r="F25" s="44" t="s">
        <v>57</v>
      </c>
      <c r="G25" s="27">
        <f t="shared" si="3"/>
        <v>40</v>
      </c>
      <c r="H25" s="53">
        <v>8</v>
      </c>
      <c r="I25" s="141"/>
      <c r="J25" s="28">
        <f t="shared" si="4"/>
        <v>0</v>
      </c>
      <c r="K25" s="54" t="str">
        <f t="shared" si="5"/>
        <v xml:space="preserve"> </v>
      </c>
      <c r="L25" s="139"/>
      <c r="M25" s="115"/>
      <c r="N25" s="114"/>
      <c r="O25" s="114"/>
      <c r="P25" s="118"/>
      <c r="Q25" s="118"/>
      <c r="R25" s="122"/>
      <c r="S25" s="114"/>
      <c r="T25" s="115"/>
    </row>
    <row r="26" spans="1:20" ht="25.5" customHeight="1" thickTop="1" thickBot="1" x14ac:dyDescent="0.3">
      <c r="A26" s="41"/>
      <c r="B26" s="26">
        <v>20</v>
      </c>
      <c r="C26" s="45" t="s">
        <v>128</v>
      </c>
      <c r="D26" s="35">
        <v>5</v>
      </c>
      <c r="E26" s="36" t="s">
        <v>29</v>
      </c>
      <c r="F26" s="44" t="s">
        <v>57</v>
      </c>
      <c r="G26" s="27">
        <f t="shared" si="3"/>
        <v>40</v>
      </c>
      <c r="H26" s="53">
        <v>8</v>
      </c>
      <c r="I26" s="141"/>
      <c r="J26" s="28">
        <f t="shared" si="4"/>
        <v>0</v>
      </c>
      <c r="K26" s="54" t="str">
        <f t="shared" si="5"/>
        <v xml:space="preserve"> </v>
      </c>
      <c r="L26" s="139"/>
      <c r="M26" s="115"/>
      <c r="N26" s="114"/>
      <c r="O26" s="114"/>
      <c r="P26" s="118"/>
      <c r="Q26" s="118"/>
      <c r="R26" s="122"/>
      <c r="S26" s="114"/>
      <c r="T26" s="115"/>
    </row>
    <row r="27" spans="1:20" ht="25.5" customHeight="1" thickTop="1" thickBot="1" x14ac:dyDescent="0.3">
      <c r="A27" s="41"/>
      <c r="B27" s="26">
        <v>21</v>
      </c>
      <c r="C27" s="45" t="s">
        <v>129</v>
      </c>
      <c r="D27" s="35">
        <v>5</v>
      </c>
      <c r="E27" s="36" t="s">
        <v>29</v>
      </c>
      <c r="F27" s="44" t="s">
        <v>57</v>
      </c>
      <c r="G27" s="27">
        <f t="shared" si="3"/>
        <v>40</v>
      </c>
      <c r="H27" s="53">
        <v>8</v>
      </c>
      <c r="I27" s="141"/>
      <c r="J27" s="28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139"/>
      <c r="M27" s="115"/>
      <c r="N27" s="114"/>
      <c r="O27" s="114"/>
      <c r="P27" s="118"/>
      <c r="Q27" s="118"/>
      <c r="R27" s="122"/>
      <c r="S27" s="114"/>
      <c r="T27" s="115"/>
    </row>
    <row r="28" spans="1:20" ht="25.5" customHeight="1" thickTop="1" thickBot="1" x14ac:dyDescent="0.3">
      <c r="A28" s="41"/>
      <c r="B28" s="63">
        <v>22</v>
      </c>
      <c r="C28" s="64" t="s">
        <v>130</v>
      </c>
      <c r="D28" s="65">
        <v>2</v>
      </c>
      <c r="E28" s="66" t="s">
        <v>32</v>
      </c>
      <c r="F28" s="67" t="s">
        <v>33</v>
      </c>
      <c r="G28" s="68">
        <f t="shared" si="3"/>
        <v>80</v>
      </c>
      <c r="H28" s="69">
        <v>40</v>
      </c>
      <c r="I28" s="141"/>
      <c r="J28" s="70">
        <f t="shared" si="6"/>
        <v>0</v>
      </c>
      <c r="K28" s="71" t="str">
        <f t="shared" si="7"/>
        <v xml:space="preserve"> </v>
      </c>
      <c r="L28" s="139"/>
      <c r="M28" s="115"/>
      <c r="N28" s="114"/>
      <c r="O28" s="114"/>
      <c r="P28" s="118"/>
      <c r="Q28" s="118"/>
      <c r="R28" s="122"/>
      <c r="S28" s="114"/>
      <c r="T28" s="115"/>
    </row>
    <row r="29" spans="1:20" ht="47.25" customHeight="1" thickTop="1" thickBot="1" x14ac:dyDescent="0.3">
      <c r="A29" s="41"/>
      <c r="B29" s="81">
        <v>23</v>
      </c>
      <c r="C29" s="82" t="s">
        <v>131</v>
      </c>
      <c r="D29" s="83">
        <v>10</v>
      </c>
      <c r="E29" s="84" t="s">
        <v>29</v>
      </c>
      <c r="F29" s="85" t="s">
        <v>132</v>
      </c>
      <c r="G29" s="86">
        <f t="shared" si="3"/>
        <v>500</v>
      </c>
      <c r="H29" s="87">
        <v>50</v>
      </c>
      <c r="I29" s="141"/>
      <c r="J29" s="88">
        <f t="shared" si="6"/>
        <v>0</v>
      </c>
      <c r="K29" s="89" t="str">
        <f t="shared" si="7"/>
        <v xml:space="preserve"> </v>
      </c>
      <c r="L29" s="116" t="s">
        <v>27</v>
      </c>
      <c r="M29" s="116" t="s">
        <v>106</v>
      </c>
      <c r="N29" s="120"/>
      <c r="O29" s="120"/>
      <c r="P29" s="116" t="s">
        <v>110</v>
      </c>
      <c r="Q29" s="116" t="s">
        <v>111</v>
      </c>
      <c r="R29" s="126" t="s">
        <v>107</v>
      </c>
      <c r="S29" s="120"/>
      <c r="T29" s="124" t="s">
        <v>12</v>
      </c>
    </row>
    <row r="30" spans="1:20" ht="47.25" customHeight="1" thickTop="1" thickBot="1" x14ac:dyDescent="0.3">
      <c r="A30" s="41"/>
      <c r="B30" s="90">
        <v>24</v>
      </c>
      <c r="C30" s="91" t="s">
        <v>131</v>
      </c>
      <c r="D30" s="92">
        <v>10</v>
      </c>
      <c r="E30" s="93" t="s">
        <v>29</v>
      </c>
      <c r="F30" s="94" t="s">
        <v>133</v>
      </c>
      <c r="G30" s="95">
        <f t="shared" si="3"/>
        <v>500</v>
      </c>
      <c r="H30" s="96">
        <v>50</v>
      </c>
      <c r="I30" s="141"/>
      <c r="J30" s="97">
        <f t="shared" si="6"/>
        <v>0</v>
      </c>
      <c r="K30" s="98" t="str">
        <f t="shared" si="7"/>
        <v xml:space="preserve"> </v>
      </c>
      <c r="L30" s="117"/>
      <c r="M30" s="125"/>
      <c r="N30" s="121"/>
      <c r="O30" s="121"/>
      <c r="P30" s="140"/>
      <c r="Q30" s="140"/>
      <c r="R30" s="127"/>
      <c r="S30" s="121"/>
      <c r="T30" s="125"/>
    </row>
    <row r="31" spans="1:20" ht="25.5" customHeight="1" thickTop="1" thickBot="1" x14ac:dyDescent="0.3">
      <c r="A31" s="41"/>
      <c r="B31" s="72">
        <v>25</v>
      </c>
      <c r="C31" s="73" t="s">
        <v>134</v>
      </c>
      <c r="D31" s="74">
        <v>5</v>
      </c>
      <c r="E31" s="75" t="s">
        <v>29</v>
      </c>
      <c r="F31" s="76" t="s">
        <v>58</v>
      </c>
      <c r="G31" s="77">
        <f t="shared" si="3"/>
        <v>22</v>
      </c>
      <c r="H31" s="78">
        <v>4.4000000000000004</v>
      </c>
      <c r="I31" s="141"/>
      <c r="J31" s="79">
        <f t="shared" si="6"/>
        <v>0</v>
      </c>
      <c r="K31" s="80" t="str">
        <f t="shared" si="7"/>
        <v xml:space="preserve"> </v>
      </c>
      <c r="L31" s="112" t="s">
        <v>27</v>
      </c>
      <c r="M31" s="112" t="s">
        <v>106</v>
      </c>
      <c r="N31" s="114"/>
      <c r="O31" s="114"/>
      <c r="P31" s="112" t="s">
        <v>112</v>
      </c>
      <c r="Q31" s="112" t="s">
        <v>113</v>
      </c>
      <c r="R31" s="122" t="s">
        <v>107</v>
      </c>
      <c r="S31" s="114"/>
      <c r="T31" s="115" t="s">
        <v>12</v>
      </c>
    </row>
    <row r="32" spans="1:20" ht="88.5" customHeight="1" thickTop="1" thickBot="1" x14ac:dyDescent="0.3">
      <c r="A32" s="41"/>
      <c r="B32" s="26">
        <v>26</v>
      </c>
      <c r="C32" s="45" t="s">
        <v>59</v>
      </c>
      <c r="D32" s="35">
        <v>5</v>
      </c>
      <c r="E32" s="36" t="s">
        <v>32</v>
      </c>
      <c r="F32" s="44" t="s">
        <v>135</v>
      </c>
      <c r="G32" s="27">
        <f t="shared" si="3"/>
        <v>625</v>
      </c>
      <c r="H32" s="53">
        <v>125</v>
      </c>
      <c r="I32" s="141"/>
      <c r="J32" s="28">
        <f t="shared" si="6"/>
        <v>0</v>
      </c>
      <c r="K32" s="54" t="str">
        <f t="shared" si="7"/>
        <v xml:space="preserve"> </v>
      </c>
      <c r="L32" s="112"/>
      <c r="M32" s="115"/>
      <c r="N32" s="114"/>
      <c r="O32" s="114"/>
      <c r="P32" s="113"/>
      <c r="Q32" s="113"/>
      <c r="R32" s="122"/>
      <c r="S32" s="114"/>
      <c r="T32" s="115"/>
    </row>
    <row r="33" spans="1:20" ht="25.5" customHeight="1" thickTop="1" thickBot="1" x14ac:dyDescent="0.3">
      <c r="A33" s="41"/>
      <c r="B33" s="26">
        <v>27</v>
      </c>
      <c r="C33" s="45" t="s">
        <v>60</v>
      </c>
      <c r="D33" s="35">
        <v>50</v>
      </c>
      <c r="E33" s="36" t="s">
        <v>29</v>
      </c>
      <c r="F33" s="44" t="s">
        <v>61</v>
      </c>
      <c r="G33" s="27">
        <f t="shared" si="3"/>
        <v>114.99999999999999</v>
      </c>
      <c r="H33" s="53">
        <v>2.2999999999999998</v>
      </c>
      <c r="I33" s="141"/>
      <c r="J33" s="28">
        <f t="shared" si="6"/>
        <v>0</v>
      </c>
      <c r="K33" s="54" t="str">
        <f t="shared" si="7"/>
        <v xml:space="preserve"> </v>
      </c>
      <c r="L33" s="112"/>
      <c r="M33" s="115"/>
      <c r="N33" s="114"/>
      <c r="O33" s="114"/>
      <c r="P33" s="113"/>
      <c r="Q33" s="113"/>
      <c r="R33" s="122"/>
      <c r="S33" s="114"/>
      <c r="T33" s="115"/>
    </row>
    <row r="34" spans="1:20" ht="25.5" customHeight="1" thickTop="1" thickBot="1" x14ac:dyDescent="0.3">
      <c r="A34" s="41"/>
      <c r="B34" s="26">
        <v>28</v>
      </c>
      <c r="C34" s="45" t="s">
        <v>62</v>
      </c>
      <c r="D34" s="35">
        <v>1</v>
      </c>
      <c r="E34" s="36" t="s">
        <v>29</v>
      </c>
      <c r="F34" s="44" t="s">
        <v>63</v>
      </c>
      <c r="G34" s="27">
        <f t="shared" si="3"/>
        <v>100</v>
      </c>
      <c r="H34" s="53">
        <v>100</v>
      </c>
      <c r="I34" s="141"/>
      <c r="J34" s="28">
        <f t="shared" si="6"/>
        <v>0</v>
      </c>
      <c r="K34" s="54" t="str">
        <f t="shared" si="7"/>
        <v xml:space="preserve"> </v>
      </c>
      <c r="L34" s="112"/>
      <c r="M34" s="115"/>
      <c r="N34" s="114"/>
      <c r="O34" s="114"/>
      <c r="P34" s="113"/>
      <c r="Q34" s="113"/>
      <c r="R34" s="122"/>
      <c r="S34" s="114"/>
      <c r="T34" s="115"/>
    </row>
    <row r="35" spans="1:20" ht="25.5" customHeight="1" thickTop="1" thickBot="1" x14ac:dyDescent="0.3">
      <c r="A35" s="41"/>
      <c r="B35" s="26">
        <v>29</v>
      </c>
      <c r="C35" s="45" t="s">
        <v>64</v>
      </c>
      <c r="D35" s="35">
        <v>1</v>
      </c>
      <c r="E35" s="36" t="s">
        <v>29</v>
      </c>
      <c r="F35" s="44" t="s">
        <v>65</v>
      </c>
      <c r="G35" s="27">
        <f t="shared" si="3"/>
        <v>48</v>
      </c>
      <c r="H35" s="53">
        <v>48</v>
      </c>
      <c r="I35" s="141"/>
      <c r="J35" s="28">
        <f t="shared" si="6"/>
        <v>0</v>
      </c>
      <c r="K35" s="54" t="str">
        <f t="shared" si="7"/>
        <v xml:space="preserve"> </v>
      </c>
      <c r="L35" s="112"/>
      <c r="M35" s="115"/>
      <c r="N35" s="114"/>
      <c r="O35" s="114"/>
      <c r="P35" s="113"/>
      <c r="Q35" s="113"/>
      <c r="R35" s="122"/>
      <c r="S35" s="114"/>
      <c r="T35" s="115"/>
    </row>
    <row r="36" spans="1:20" ht="25.5" customHeight="1" thickTop="1" thickBot="1" x14ac:dyDescent="0.3">
      <c r="A36" s="41"/>
      <c r="B36" s="26">
        <v>30</v>
      </c>
      <c r="C36" s="45" t="s">
        <v>66</v>
      </c>
      <c r="D36" s="35">
        <v>1</v>
      </c>
      <c r="E36" s="36" t="s">
        <v>29</v>
      </c>
      <c r="F36" s="44" t="s">
        <v>67</v>
      </c>
      <c r="G36" s="27">
        <f t="shared" si="3"/>
        <v>140</v>
      </c>
      <c r="H36" s="53">
        <v>140</v>
      </c>
      <c r="I36" s="141"/>
      <c r="J36" s="28">
        <f t="shared" si="6"/>
        <v>0</v>
      </c>
      <c r="K36" s="54" t="str">
        <f t="shared" si="7"/>
        <v xml:space="preserve"> </v>
      </c>
      <c r="L36" s="112"/>
      <c r="M36" s="115"/>
      <c r="N36" s="114"/>
      <c r="O36" s="114"/>
      <c r="P36" s="113"/>
      <c r="Q36" s="113"/>
      <c r="R36" s="122"/>
      <c r="S36" s="114"/>
      <c r="T36" s="115"/>
    </row>
    <row r="37" spans="1:20" ht="25.5" customHeight="1" thickTop="1" thickBot="1" x14ac:dyDescent="0.3">
      <c r="A37" s="41"/>
      <c r="B37" s="26">
        <v>31</v>
      </c>
      <c r="C37" s="45" t="s">
        <v>49</v>
      </c>
      <c r="D37" s="35">
        <v>1</v>
      </c>
      <c r="E37" s="36" t="s">
        <v>29</v>
      </c>
      <c r="F37" s="44" t="s">
        <v>50</v>
      </c>
      <c r="G37" s="27">
        <f t="shared" si="3"/>
        <v>390</v>
      </c>
      <c r="H37" s="53">
        <v>390</v>
      </c>
      <c r="I37" s="141"/>
      <c r="J37" s="28">
        <f t="shared" si="6"/>
        <v>0</v>
      </c>
      <c r="K37" s="54" t="str">
        <f t="shared" si="7"/>
        <v xml:space="preserve"> </v>
      </c>
      <c r="L37" s="112"/>
      <c r="M37" s="115"/>
      <c r="N37" s="114"/>
      <c r="O37" s="114"/>
      <c r="P37" s="113"/>
      <c r="Q37" s="113"/>
      <c r="R37" s="122"/>
      <c r="S37" s="114"/>
      <c r="T37" s="115"/>
    </row>
    <row r="38" spans="1:20" ht="25.5" customHeight="1" thickTop="1" thickBot="1" x14ac:dyDescent="0.3">
      <c r="A38" s="41"/>
      <c r="B38" s="26">
        <v>32</v>
      </c>
      <c r="C38" s="45" t="s">
        <v>68</v>
      </c>
      <c r="D38" s="35">
        <v>1</v>
      </c>
      <c r="E38" s="36" t="s">
        <v>29</v>
      </c>
      <c r="F38" s="44" t="s">
        <v>69</v>
      </c>
      <c r="G38" s="27">
        <f t="shared" si="3"/>
        <v>45</v>
      </c>
      <c r="H38" s="53">
        <v>45</v>
      </c>
      <c r="I38" s="141"/>
      <c r="J38" s="28">
        <f t="shared" si="6"/>
        <v>0</v>
      </c>
      <c r="K38" s="54" t="str">
        <f t="shared" si="7"/>
        <v xml:space="preserve"> </v>
      </c>
      <c r="L38" s="112"/>
      <c r="M38" s="115"/>
      <c r="N38" s="114"/>
      <c r="O38" s="114"/>
      <c r="P38" s="113"/>
      <c r="Q38" s="113"/>
      <c r="R38" s="122"/>
      <c r="S38" s="114"/>
      <c r="T38" s="115"/>
    </row>
    <row r="39" spans="1:20" ht="25.5" customHeight="1" thickTop="1" thickBot="1" x14ac:dyDescent="0.3">
      <c r="A39" s="41"/>
      <c r="B39" s="26">
        <v>33</v>
      </c>
      <c r="C39" s="45" t="s">
        <v>70</v>
      </c>
      <c r="D39" s="35">
        <v>1</v>
      </c>
      <c r="E39" s="36" t="s">
        <v>29</v>
      </c>
      <c r="F39" s="44" t="s">
        <v>71</v>
      </c>
      <c r="G39" s="27">
        <f t="shared" si="3"/>
        <v>28</v>
      </c>
      <c r="H39" s="53">
        <v>28</v>
      </c>
      <c r="I39" s="141"/>
      <c r="J39" s="28">
        <f t="shared" si="6"/>
        <v>0</v>
      </c>
      <c r="K39" s="54" t="str">
        <f t="shared" si="7"/>
        <v xml:space="preserve"> </v>
      </c>
      <c r="L39" s="112"/>
      <c r="M39" s="115"/>
      <c r="N39" s="114"/>
      <c r="O39" s="114"/>
      <c r="P39" s="113"/>
      <c r="Q39" s="113"/>
      <c r="R39" s="122"/>
      <c r="S39" s="114"/>
      <c r="T39" s="115"/>
    </row>
    <row r="40" spans="1:20" ht="25.5" customHeight="1" thickTop="1" thickBot="1" x14ac:dyDescent="0.3">
      <c r="A40" s="41"/>
      <c r="B40" s="26">
        <v>34</v>
      </c>
      <c r="C40" s="45" t="s">
        <v>72</v>
      </c>
      <c r="D40" s="35">
        <v>1</v>
      </c>
      <c r="E40" s="36" t="s">
        <v>29</v>
      </c>
      <c r="F40" s="44" t="s">
        <v>73</v>
      </c>
      <c r="G40" s="27">
        <f t="shared" si="3"/>
        <v>105</v>
      </c>
      <c r="H40" s="53">
        <v>105</v>
      </c>
      <c r="I40" s="141"/>
      <c r="J40" s="28">
        <f t="shared" si="6"/>
        <v>0</v>
      </c>
      <c r="K40" s="54" t="str">
        <f t="shared" si="7"/>
        <v xml:space="preserve"> </v>
      </c>
      <c r="L40" s="112"/>
      <c r="M40" s="115"/>
      <c r="N40" s="114"/>
      <c r="O40" s="114"/>
      <c r="P40" s="113"/>
      <c r="Q40" s="113"/>
      <c r="R40" s="122"/>
      <c r="S40" s="114"/>
      <c r="T40" s="115"/>
    </row>
    <row r="41" spans="1:20" ht="25.5" customHeight="1" thickTop="1" thickBot="1" x14ac:dyDescent="0.3">
      <c r="A41" s="41"/>
      <c r="B41" s="26">
        <v>35</v>
      </c>
      <c r="C41" s="45" t="s">
        <v>74</v>
      </c>
      <c r="D41" s="35">
        <v>2</v>
      </c>
      <c r="E41" s="36" t="s">
        <v>32</v>
      </c>
      <c r="F41" s="44" t="s">
        <v>75</v>
      </c>
      <c r="G41" s="27">
        <f t="shared" si="3"/>
        <v>70</v>
      </c>
      <c r="H41" s="53">
        <v>35</v>
      </c>
      <c r="I41" s="141"/>
      <c r="J41" s="28">
        <f t="shared" si="6"/>
        <v>0</v>
      </c>
      <c r="K41" s="54" t="str">
        <f t="shared" si="7"/>
        <v xml:space="preserve"> </v>
      </c>
      <c r="L41" s="112"/>
      <c r="M41" s="115"/>
      <c r="N41" s="114"/>
      <c r="O41" s="114"/>
      <c r="P41" s="113"/>
      <c r="Q41" s="113"/>
      <c r="R41" s="122"/>
      <c r="S41" s="114"/>
      <c r="T41" s="115"/>
    </row>
    <row r="42" spans="1:20" ht="25.5" customHeight="1" thickTop="1" thickBot="1" x14ac:dyDescent="0.3">
      <c r="A42" s="41"/>
      <c r="B42" s="63">
        <v>36</v>
      </c>
      <c r="C42" s="64" t="s">
        <v>76</v>
      </c>
      <c r="D42" s="65">
        <v>2</v>
      </c>
      <c r="E42" s="66" t="s">
        <v>32</v>
      </c>
      <c r="F42" s="67" t="s">
        <v>77</v>
      </c>
      <c r="G42" s="68">
        <f t="shared" si="3"/>
        <v>18</v>
      </c>
      <c r="H42" s="69">
        <v>9</v>
      </c>
      <c r="I42" s="141"/>
      <c r="J42" s="70">
        <f t="shared" si="6"/>
        <v>0</v>
      </c>
      <c r="K42" s="71" t="str">
        <f t="shared" si="7"/>
        <v xml:space="preserve"> </v>
      </c>
      <c r="L42" s="112"/>
      <c r="M42" s="115"/>
      <c r="N42" s="114"/>
      <c r="O42" s="114"/>
      <c r="P42" s="113"/>
      <c r="Q42" s="113"/>
      <c r="R42" s="122"/>
      <c r="S42" s="114"/>
      <c r="T42" s="115"/>
    </row>
    <row r="43" spans="1:20" ht="25.5" customHeight="1" thickTop="1" thickBot="1" x14ac:dyDescent="0.3">
      <c r="A43" s="41"/>
      <c r="B43" s="81">
        <v>37</v>
      </c>
      <c r="C43" s="82" t="s">
        <v>78</v>
      </c>
      <c r="D43" s="83">
        <v>2</v>
      </c>
      <c r="E43" s="84" t="s">
        <v>32</v>
      </c>
      <c r="F43" s="85" t="s">
        <v>79</v>
      </c>
      <c r="G43" s="86">
        <f t="shared" si="3"/>
        <v>204</v>
      </c>
      <c r="H43" s="87">
        <v>102</v>
      </c>
      <c r="I43" s="141"/>
      <c r="J43" s="88">
        <f t="shared" si="6"/>
        <v>0</v>
      </c>
      <c r="K43" s="89" t="str">
        <f t="shared" si="7"/>
        <v xml:space="preserve"> </v>
      </c>
      <c r="L43" s="116" t="s">
        <v>27</v>
      </c>
      <c r="M43" s="116" t="s">
        <v>106</v>
      </c>
      <c r="N43" s="120"/>
      <c r="O43" s="120"/>
      <c r="P43" s="116" t="s">
        <v>114</v>
      </c>
      <c r="Q43" s="116" t="s">
        <v>115</v>
      </c>
      <c r="R43" s="126" t="s">
        <v>107</v>
      </c>
      <c r="S43" s="120"/>
      <c r="T43" s="124" t="s">
        <v>12</v>
      </c>
    </row>
    <row r="44" spans="1:20" ht="25.5" customHeight="1" thickTop="1" thickBot="1" x14ac:dyDescent="0.3">
      <c r="A44" s="41"/>
      <c r="B44" s="26">
        <v>38</v>
      </c>
      <c r="C44" s="45" t="s">
        <v>121</v>
      </c>
      <c r="D44" s="35">
        <v>20</v>
      </c>
      <c r="E44" s="36" t="s">
        <v>32</v>
      </c>
      <c r="F44" s="44" t="s">
        <v>33</v>
      </c>
      <c r="G44" s="27">
        <f t="shared" si="3"/>
        <v>800</v>
      </c>
      <c r="H44" s="53">
        <v>40</v>
      </c>
      <c r="I44" s="141"/>
      <c r="J44" s="28">
        <f t="shared" si="6"/>
        <v>0</v>
      </c>
      <c r="K44" s="54" t="str">
        <f t="shared" si="7"/>
        <v xml:space="preserve"> </v>
      </c>
      <c r="L44" s="112"/>
      <c r="M44" s="118"/>
      <c r="N44" s="114"/>
      <c r="O44" s="114"/>
      <c r="P44" s="118"/>
      <c r="Q44" s="118"/>
      <c r="R44" s="122"/>
      <c r="S44" s="114"/>
      <c r="T44" s="115"/>
    </row>
    <row r="45" spans="1:20" ht="99" customHeight="1" thickTop="1" thickBot="1" x14ac:dyDescent="0.3">
      <c r="A45" s="41"/>
      <c r="B45" s="26">
        <v>39</v>
      </c>
      <c r="C45" s="45" t="s">
        <v>41</v>
      </c>
      <c r="D45" s="35">
        <v>50</v>
      </c>
      <c r="E45" s="36" t="s">
        <v>32</v>
      </c>
      <c r="F45" s="44" t="s">
        <v>123</v>
      </c>
      <c r="G45" s="27">
        <f t="shared" si="3"/>
        <v>6500</v>
      </c>
      <c r="H45" s="53">
        <v>130</v>
      </c>
      <c r="I45" s="141"/>
      <c r="J45" s="28">
        <f t="shared" si="6"/>
        <v>0</v>
      </c>
      <c r="K45" s="54" t="str">
        <f t="shared" si="7"/>
        <v xml:space="preserve"> </v>
      </c>
      <c r="L45" s="112"/>
      <c r="M45" s="118"/>
      <c r="N45" s="114"/>
      <c r="O45" s="114"/>
      <c r="P45" s="118"/>
      <c r="Q45" s="118"/>
      <c r="R45" s="122"/>
      <c r="S45" s="114"/>
      <c r="T45" s="115"/>
    </row>
    <row r="46" spans="1:20" ht="38.25" customHeight="1" thickTop="1" thickBot="1" x14ac:dyDescent="0.3">
      <c r="A46" s="41"/>
      <c r="B46" s="26">
        <v>40</v>
      </c>
      <c r="C46" s="45" t="s">
        <v>42</v>
      </c>
      <c r="D46" s="35">
        <v>10</v>
      </c>
      <c r="E46" s="36" t="s">
        <v>29</v>
      </c>
      <c r="F46" s="44" t="s">
        <v>43</v>
      </c>
      <c r="G46" s="27">
        <f t="shared" si="3"/>
        <v>110</v>
      </c>
      <c r="H46" s="53">
        <v>11</v>
      </c>
      <c r="I46" s="141"/>
      <c r="J46" s="28">
        <f t="shared" si="6"/>
        <v>0</v>
      </c>
      <c r="K46" s="54" t="str">
        <f t="shared" si="7"/>
        <v xml:space="preserve"> </v>
      </c>
      <c r="L46" s="112"/>
      <c r="M46" s="118"/>
      <c r="N46" s="114"/>
      <c r="O46" s="114"/>
      <c r="P46" s="118"/>
      <c r="Q46" s="118"/>
      <c r="R46" s="122"/>
      <c r="S46" s="114"/>
      <c r="T46" s="115"/>
    </row>
    <row r="47" spans="1:20" ht="29.25" customHeight="1" thickTop="1" thickBot="1" x14ac:dyDescent="0.3">
      <c r="A47" s="41"/>
      <c r="B47" s="90">
        <v>41</v>
      </c>
      <c r="C47" s="91" t="s">
        <v>124</v>
      </c>
      <c r="D47" s="92">
        <v>10</v>
      </c>
      <c r="E47" s="93" t="s">
        <v>29</v>
      </c>
      <c r="F47" s="94" t="s">
        <v>44</v>
      </c>
      <c r="G47" s="95">
        <f t="shared" si="3"/>
        <v>150</v>
      </c>
      <c r="H47" s="96">
        <v>15</v>
      </c>
      <c r="I47" s="141"/>
      <c r="J47" s="97">
        <f t="shared" si="6"/>
        <v>0</v>
      </c>
      <c r="K47" s="98" t="str">
        <f t="shared" si="7"/>
        <v xml:space="preserve"> </v>
      </c>
      <c r="L47" s="117"/>
      <c r="M47" s="119"/>
      <c r="N47" s="121"/>
      <c r="O47" s="121"/>
      <c r="P47" s="119"/>
      <c r="Q47" s="119"/>
      <c r="R47" s="127"/>
      <c r="S47" s="121"/>
      <c r="T47" s="125"/>
    </row>
    <row r="48" spans="1:20" ht="96" customHeight="1" thickTop="1" thickBot="1" x14ac:dyDescent="0.3">
      <c r="A48" s="41"/>
      <c r="B48" s="72">
        <v>42</v>
      </c>
      <c r="C48" s="73" t="s">
        <v>59</v>
      </c>
      <c r="D48" s="74">
        <v>25</v>
      </c>
      <c r="E48" s="75" t="s">
        <v>32</v>
      </c>
      <c r="F48" s="76" t="s">
        <v>135</v>
      </c>
      <c r="G48" s="77">
        <f t="shared" si="3"/>
        <v>3125</v>
      </c>
      <c r="H48" s="78">
        <v>125</v>
      </c>
      <c r="I48" s="141"/>
      <c r="J48" s="79">
        <f t="shared" si="6"/>
        <v>0</v>
      </c>
      <c r="K48" s="80" t="str">
        <f t="shared" si="7"/>
        <v xml:space="preserve"> </v>
      </c>
      <c r="L48" s="112" t="s">
        <v>27</v>
      </c>
      <c r="M48" s="112" t="s">
        <v>106</v>
      </c>
      <c r="N48" s="114"/>
      <c r="O48" s="114"/>
      <c r="P48" s="112" t="s">
        <v>116</v>
      </c>
      <c r="Q48" s="112" t="s">
        <v>117</v>
      </c>
      <c r="R48" s="122" t="s">
        <v>107</v>
      </c>
      <c r="S48" s="114"/>
      <c r="T48" s="115" t="s">
        <v>12</v>
      </c>
    </row>
    <row r="49" spans="1:20" ht="25.5" customHeight="1" thickTop="1" thickBot="1" x14ac:dyDescent="0.3">
      <c r="A49" s="41"/>
      <c r="B49" s="26">
        <v>43</v>
      </c>
      <c r="C49" s="45" t="s">
        <v>36</v>
      </c>
      <c r="D49" s="35">
        <v>10</v>
      </c>
      <c r="E49" s="36" t="s">
        <v>32</v>
      </c>
      <c r="F49" s="44" t="s">
        <v>37</v>
      </c>
      <c r="G49" s="27">
        <f t="shared" si="3"/>
        <v>280</v>
      </c>
      <c r="H49" s="53">
        <v>28</v>
      </c>
      <c r="I49" s="141"/>
      <c r="J49" s="28">
        <f t="shared" si="6"/>
        <v>0</v>
      </c>
      <c r="K49" s="54" t="str">
        <f t="shared" si="7"/>
        <v xml:space="preserve"> </v>
      </c>
      <c r="L49" s="112"/>
      <c r="M49" s="118"/>
      <c r="N49" s="114"/>
      <c r="O49" s="114"/>
      <c r="P49" s="131"/>
      <c r="Q49" s="131"/>
      <c r="R49" s="122"/>
      <c r="S49" s="114"/>
      <c r="T49" s="115"/>
    </row>
    <row r="50" spans="1:20" ht="25.5" customHeight="1" thickTop="1" thickBot="1" x14ac:dyDescent="0.3">
      <c r="A50" s="41"/>
      <c r="B50" s="26">
        <v>44</v>
      </c>
      <c r="C50" s="45" t="s">
        <v>39</v>
      </c>
      <c r="D50" s="35">
        <v>10</v>
      </c>
      <c r="E50" s="36" t="s">
        <v>32</v>
      </c>
      <c r="F50" s="44" t="s">
        <v>40</v>
      </c>
      <c r="G50" s="27">
        <f t="shared" si="3"/>
        <v>450</v>
      </c>
      <c r="H50" s="53">
        <v>45</v>
      </c>
      <c r="I50" s="141"/>
      <c r="J50" s="28">
        <f t="shared" si="6"/>
        <v>0</v>
      </c>
      <c r="K50" s="54" t="str">
        <f t="shared" si="7"/>
        <v xml:space="preserve"> </v>
      </c>
      <c r="L50" s="112"/>
      <c r="M50" s="118"/>
      <c r="N50" s="114"/>
      <c r="O50" s="114"/>
      <c r="P50" s="131"/>
      <c r="Q50" s="131"/>
      <c r="R50" s="122"/>
      <c r="S50" s="114"/>
      <c r="T50" s="115"/>
    </row>
    <row r="51" spans="1:20" ht="25.5" customHeight="1" thickTop="1" thickBot="1" x14ac:dyDescent="0.3">
      <c r="A51" s="41"/>
      <c r="B51" s="26">
        <v>45</v>
      </c>
      <c r="C51" s="45" t="s">
        <v>80</v>
      </c>
      <c r="D51" s="35">
        <v>6</v>
      </c>
      <c r="E51" s="36" t="s">
        <v>29</v>
      </c>
      <c r="F51" s="44" t="s">
        <v>81</v>
      </c>
      <c r="G51" s="27">
        <f t="shared" si="3"/>
        <v>222</v>
      </c>
      <c r="H51" s="53">
        <v>37</v>
      </c>
      <c r="I51" s="141"/>
      <c r="J51" s="28">
        <f t="shared" si="6"/>
        <v>0</v>
      </c>
      <c r="K51" s="54" t="str">
        <f t="shared" si="7"/>
        <v xml:space="preserve"> </v>
      </c>
      <c r="L51" s="112"/>
      <c r="M51" s="118"/>
      <c r="N51" s="114"/>
      <c r="O51" s="114"/>
      <c r="P51" s="131"/>
      <c r="Q51" s="131"/>
      <c r="R51" s="122"/>
      <c r="S51" s="114"/>
      <c r="T51" s="115"/>
    </row>
    <row r="52" spans="1:20" ht="25.5" customHeight="1" thickTop="1" thickBot="1" x14ac:dyDescent="0.3">
      <c r="A52" s="41"/>
      <c r="B52" s="26">
        <v>46</v>
      </c>
      <c r="C52" s="45" t="s">
        <v>60</v>
      </c>
      <c r="D52" s="35">
        <v>500</v>
      </c>
      <c r="E52" s="36" t="s">
        <v>29</v>
      </c>
      <c r="F52" s="44" t="s">
        <v>61</v>
      </c>
      <c r="G52" s="27">
        <f t="shared" si="3"/>
        <v>1150</v>
      </c>
      <c r="H52" s="53">
        <v>2.2999999999999998</v>
      </c>
      <c r="I52" s="141"/>
      <c r="J52" s="28">
        <f t="shared" si="6"/>
        <v>0</v>
      </c>
      <c r="K52" s="54" t="str">
        <f t="shared" si="7"/>
        <v xml:space="preserve"> </v>
      </c>
      <c r="L52" s="112"/>
      <c r="M52" s="118"/>
      <c r="N52" s="114"/>
      <c r="O52" s="114"/>
      <c r="P52" s="131"/>
      <c r="Q52" s="131"/>
      <c r="R52" s="122"/>
      <c r="S52" s="114"/>
      <c r="T52" s="115"/>
    </row>
    <row r="53" spans="1:20" ht="25.5" customHeight="1" thickTop="1" thickBot="1" x14ac:dyDescent="0.3">
      <c r="A53" s="41"/>
      <c r="B53" s="26">
        <v>47</v>
      </c>
      <c r="C53" s="45" t="s">
        <v>82</v>
      </c>
      <c r="D53" s="35">
        <v>10</v>
      </c>
      <c r="E53" s="36" t="s">
        <v>29</v>
      </c>
      <c r="F53" s="44" t="s">
        <v>83</v>
      </c>
      <c r="G53" s="27">
        <f t="shared" si="3"/>
        <v>400</v>
      </c>
      <c r="H53" s="53">
        <v>40</v>
      </c>
      <c r="I53" s="141"/>
      <c r="J53" s="28">
        <f t="shared" si="6"/>
        <v>0</v>
      </c>
      <c r="K53" s="54" t="str">
        <f t="shared" si="7"/>
        <v xml:space="preserve"> </v>
      </c>
      <c r="L53" s="112"/>
      <c r="M53" s="118"/>
      <c r="N53" s="114"/>
      <c r="O53" s="114"/>
      <c r="P53" s="131"/>
      <c r="Q53" s="131"/>
      <c r="R53" s="122"/>
      <c r="S53" s="114"/>
      <c r="T53" s="115"/>
    </row>
    <row r="54" spans="1:20" ht="25.5" customHeight="1" thickTop="1" thickBot="1" x14ac:dyDescent="0.3">
      <c r="A54" s="41"/>
      <c r="B54" s="26">
        <v>48</v>
      </c>
      <c r="C54" s="45" t="s">
        <v>84</v>
      </c>
      <c r="D54" s="35">
        <v>5</v>
      </c>
      <c r="E54" s="36" t="s">
        <v>29</v>
      </c>
      <c r="F54" s="44" t="s">
        <v>85</v>
      </c>
      <c r="G54" s="27">
        <f t="shared" si="3"/>
        <v>135</v>
      </c>
      <c r="H54" s="53">
        <v>27</v>
      </c>
      <c r="I54" s="141"/>
      <c r="J54" s="28">
        <f t="shared" si="6"/>
        <v>0</v>
      </c>
      <c r="K54" s="54" t="str">
        <f t="shared" si="7"/>
        <v xml:space="preserve"> </v>
      </c>
      <c r="L54" s="112"/>
      <c r="M54" s="118"/>
      <c r="N54" s="114"/>
      <c r="O54" s="114"/>
      <c r="P54" s="131"/>
      <c r="Q54" s="131"/>
      <c r="R54" s="122"/>
      <c r="S54" s="114"/>
      <c r="T54" s="115"/>
    </row>
    <row r="55" spans="1:20" ht="25.5" customHeight="1" thickTop="1" thickBot="1" x14ac:dyDescent="0.3">
      <c r="A55" s="41"/>
      <c r="B55" s="26">
        <v>49</v>
      </c>
      <c r="C55" s="45" t="s">
        <v>86</v>
      </c>
      <c r="D55" s="35">
        <v>20</v>
      </c>
      <c r="E55" s="36" t="s">
        <v>29</v>
      </c>
      <c r="F55" s="44" t="s">
        <v>38</v>
      </c>
      <c r="G55" s="27">
        <f t="shared" si="3"/>
        <v>340</v>
      </c>
      <c r="H55" s="53">
        <v>17</v>
      </c>
      <c r="I55" s="141"/>
      <c r="J55" s="28">
        <f t="shared" si="6"/>
        <v>0</v>
      </c>
      <c r="K55" s="54" t="str">
        <f t="shared" si="7"/>
        <v xml:space="preserve"> </v>
      </c>
      <c r="L55" s="112"/>
      <c r="M55" s="118"/>
      <c r="N55" s="114"/>
      <c r="O55" s="114"/>
      <c r="P55" s="131"/>
      <c r="Q55" s="131"/>
      <c r="R55" s="122"/>
      <c r="S55" s="114"/>
      <c r="T55" s="115"/>
    </row>
    <row r="56" spans="1:20" ht="25.5" customHeight="1" thickTop="1" thickBot="1" x14ac:dyDescent="0.3">
      <c r="A56" s="41"/>
      <c r="B56" s="26">
        <v>50</v>
      </c>
      <c r="C56" s="45" t="s">
        <v>136</v>
      </c>
      <c r="D56" s="35">
        <v>100</v>
      </c>
      <c r="E56" s="36" t="s">
        <v>29</v>
      </c>
      <c r="F56" s="44" t="s">
        <v>87</v>
      </c>
      <c r="G56" s="27">
        <f t="shared" si="3"/>
        <v>1300</v>
      </c>
      <c r="H56" s="53">
        <v>13</v>
      </c>
      <c r="I56" s="141"/>
      <c r="J56" s="28">
        <f t="shared" si="6"/>
        <v>0</v>
      </c>
      <c r="K56" s="54" t="str">
        <f t="shared" si="7"/>
        <v xml:space="preserve"> </v>
      </c>
      <c r="L56" s="112"/>
      <c r="M56" s="118"/>
      <c r="N56" s="114"/>
      <c r="O56" s="114"/>
      <c r="P56" s="131"/>
      <c r="Q56" s="131"/>
      <c r="R56" s="122"/>
      <c r="S56" s="114"/>
      <c r="T56" s="115"/>
    </row>
    <row r="57" spans="1:20" ht="25.5" customHeight="1" thickTop="1" thickBot="1" x14ac:dyDescent="0.3">
      <c r="A57" s="41"/>
      <c r="B57" s="26">
        <v>51</v>
      </c>
      <c r="C57" s="45" t="s">
        <v>68</v>
      </c>
      <c r="D57" s="35">
        <v>4</v>
      </c>
      <c r="E57" s="36" t="s">
        <v>29</v>
      </c>
      <c r="F57" s="44" t="s">
        <v>69</v>
      </c>
      <c r="G57" s="27">
        <f t="shared" si="3"/>
        <v>180</v>
      </c>
      <c r="H57" s="53">
        <v>45</v>
      </c>
      <c r="I57" s="141"/>
      <c r="J57" s="28">
        <f t="shared" si="6"/>
        <v>0</v>
      </c>
      <c r="K57" s="54" t="str">
        <f t="shared" si="7"/>
        <v xml:space="preserve"> </v>
      </c>
      <c r="L57" s="112"/>
      <c r="M57" s="118"/>
      <c r="N57" s="114"/>
      <c r="O57" s="114"/>
      <c r="P57" s="131"/>
      <c r="Q57" s="131"/>
      <c r="R57" s="122"/>
      <c r="S57" s="114"/>
      <c r="T57" s="115"/>
    </row>
    <row r="58" spans="1:20" ht="25.5" customHeight="1" thickTop="1" thickBot="1" x14ac:dyDescent="0.3">
      <c r="A58" s="41"/>
      <c r="B58" s="26">
        <v>52</v>
      </c>
      <c r="C58" s="45" t="s">
        <v>62</v>
      </c>
      <c r="D58" s="35">
        <v>2</v>
      </c>
      <c r="E58" s="36" t="s">
        <v>29</v>
      </c>
      <c r="F58" s="44" t="s">
        <v>63</v>
      </c>
      <c r="G58" s="27">
        <f t="shared" si="3"/>
        <v>200</v>
      </c>
      <c r="H58" s="53">
        <v>100</v>
      </c>
      <c r="I58" s="141"/>
      <c r="J58" s="28">
        <f t="shared" si="6"/>
        <v>0</v>
      </c>
      <c r="K58" s="54" t="str">
        <f t="shared" si="7"/>
        <v xml:space="preserve"> </v>
      </c>
      <c r="L58" s="112"/>
      <c r="M58" s="118"/>
      <c r="N58" s="114"/>
      <c r="O58" s="114"/>
      <c r="P58" s="131"/>
      <c r="Q58" s="131"/>
      <c r="R58" s="122"/>
      <c r="S58" s="114"/>
      <c r="T58" s="115"/>
    </row>
    <row r="59" spans="1:20" ht="25.5" customHeight="1" thickTop="1" thickBot="1" x14ac:dyDescent="0.3">
      <c r="A59" s="41"/>
      <c r="B59" s="26">
        <v>53</v>
      </c>
      <c r="C59" s="45" t="s">
        <v>88</v>
      </c>
      <c r="D59" s="35">
        <v>2</v>
      </c>
      <c r="E59" s="36" t="s">
        <v>29</v>
      </c>
      <c r="F59" s="44" t="s">
        <v>89</v>
      </c>
      <c r="G59" s="27">
        <f t="shared" si="3"/>
        <v>270</v>
      </c>
      <c r="H59" s="53">
        <v>135</v>
      </c>
      <c r="I59" s="141"/>
      <c r="J59" s="28">
        <f t="shared" si="6"/>
        <v>0</v>
      </c>
      <c r="K59" s="54" t="str">
        <f t="shared" si="7"/>
        <v xml:space="preserve"> </v>
      </c>
      <c r="L59" s="112"/>
      <c r="M59" s="118"/>
      <c r="N59" s="114"/>
      <c r="O59" s="114"/>
      <c r="P59" s="131"/>
      <c r="Q59" s="131"/>
      <c r="R59" s="122"/>
      <c r="S59" s="114"/>
      <c r="T59" s="115"/>
    </row>
    <row r="60" spans="1:20" ht="25.5" customHeight="1" thickTop="1" thickBot="1" x14ac:dyDescent="0.3">
      <c r="A60" s="41"/>
      <c r="B60" s="26">
        <v>54</v>
      </c>
      <c r="C60" s="45" t="s">
        <v>90</v>
      </c>
      <c r="D60" s="35">
        <v>5</v>
      </c>
      <c r="E60" s="36" t="s">
        <v>29</v>
      </c>
      <c r="F60" s="44" t="s">
        <v>91</v>
      </c>
      <c r="G60" s="27">
        <f t="shared" si="3"/>
        <v>750</v>
      </c>
      <c r="H60" s="53">
        <v>150</v>
      </c>
      <c r="I60" s="141"/>
      <c r="J60" s="28">
        <f t="shared" si="6"/>
        <v>0</v>
      </c>
      <c r="K60" s="54" t="str">
        <f t="shared" si="7"/>
        <v xml:space="preserve"> </v>
      </c>
      <c r="L60" s="112"/>
      <c r="M60" s="118"/>
      <c r="N60" s="114"/>
      <c r="O60" s="114"/>
      <c r="P60" s="131"/>
      <c r="Q60" s="131"/>
      <c r="R60" s="122"/>
      <c r="S60" s="114"/>
      <c r="T60" s="115"/>
    </row>
    <row r="61" spans="1:20" ht="34.5" customHeight="1" thickTop="1" thickBot="1" x14ac:dyDescent="0.3">
      <c r="A61" s="41"/>
      <c r="B61" s="26">
        <v>55</v>
      </c>
      <c r="C61" s="45" t="s">
        <v>137</v>
      </c>
      <c r="D61" s="35">
        <v>2</v>
      </c>
      <c r="E61" s="36" t="s">
        <v>32</v>
      </c>
      <c r="F61" s="44" t="s">
        <v>138</v>
      </c>
      <c r="G61" s="27">
        <f t="shared" si="3"/>
        <v>400</v>
      </c>
      <c r="H61" s="53">
        <v>200</v>
      </c>
      <c r="I61" s="141"/>
      <c r="J61" s="28">
        <f t="shared" si="6"/>
        <v>0</v>
      </c>
      <c r="K61" s="54" t="str">
        <f t="shared" si="7"/>
        <v xml:space="preserve"> </v>
      </c>
      <c r="L61" s="112"/>
      <c r="M61" s="118"/>
      <c r="N61" s="114"/>
      <c r="O61" s="114"/>
      <c r="P61" s="131"/>
      <c r="Q61" s="131"/>
      <c r="R61" s="122"/>
      <c r="S61" s="114"/>
      <c r="T61" s="115"/>
    </row>
    <row r="62" spans="1:20" ht="25.5" customHeight="1" thickTop="1" thickBot="1" x14ac:dyDescent="0.3">
      <c r="A62" s="41"/>
      <c r="B62" s="26">
        <v>56</v>
      </c>
      <c r="C62" s="45" t="s">
        <v>92</v>
      </c>
      <c r="D62" s="35">
        <v>5</v>
      </c>
      <c r="E62" s="36" t="s">
        <v>29</v>
      </c>
      <c r="F62" s="44" t="s">
        <v>93</v>
      </c>
      <c r="G62" s="27">
        <f t="shared" si="3"/>
        <v>175</v>
      </c>
      <c r="H62" s="53">
        <v>35</v>
      </c>
      <c r="I62" s="141"/>
      <c r="J62" s="28">
        <f t="shared" si="6"/>
        <v>0</v>
      </c>
      <c r="K62" s="54" t="str">
        <f t="shared" si="7"/>
        <v xml:space="preserve"> </v>
      </c>
      <c r="L62" s="112"/>
      <c r="M62" s="118"/>
      <c r="N62" s="114"/>
      <c r="O62" s="114"/>
      <c r="P62" s="131"/>
      <c r="Q62" s="131"/>
      <c r="R62" s="122"/>
      <c r="S62" s="114"/>
      <c r="T62" s="115"/>
    </row>
    <row r="63" spans="1:20" ht="25.5" customHeight="1" thickTop="1" thickBot="1" x14ac:dyDescent="0.3">
      <c r="A63" s="41"/>
      <c r="B63" s="26">
        <v>57</v>
      </c>
      <c r="C63" s="45" t="s">
        <v>94</v>
      </c>
      <c r="D63" s="35">
        <v>4</v>
      </c>
      <c r="E63" s="36" t="s">
        <v>32</v>
      </c>
      <c r="F63" s="44" t="s">
        <v>95</v>
      </c>
      <c r="G63" s="27">
        <f t="shared" si="3"/>
        <v>100</v>
      </c>
      <c r="H63" s="53">
        <v>25</v>
      </c>
      <c r="I63" s="141"/>
      <c r="J63" s="28">
        <f t="shared" si="6"/>
        <v>0</v>
      </c>
      <c r="K63" s="54" t="str">
        <f t="shared" si="7"/>
        <v xml:space="preserve"> </v>
      </c>
      <c r="L63" s="112"/>
      <c r="M63" s="118"/>
      <c r="N63" s="114"/>
      <c r="O63" s="114"/>
      <c r="P63" s="131"/>
      <c r="Q63" s="131"/>
      <c r="R63" s="122"/>
      <c r="S63" s="114"/>
      <c r="T63" s="115"/>
    </row>
    <row r="64" spans="1:20" ht="25.5" customHeight="1" thickTop="1" thickBot="1" x14ac:dyDescent="0.3">
      <c r="A64" s="41"/>
      <c r="B64" s="26">
        <v>58</v>
      </c>
      <c r="C64" s="45" t="s">
        <v>96</v>
      </c>
      <c r="D64" s="35">
        <v>10</v>
      </c>
      <c r="E64" s="36" t="s">
        <v>32</v>
      </c>
      <c r="F64" s="44" t="s">
        <v>97</v>
      </c>
      <c r="G64" s="27">
        <f t="shared" si="3"/>
        <v>150</v>
      </c>
      <c r="H64" s="53">
        <v>15</v>
      </c>
      <c r="I64" s="141"/>
      <c r="J64" s="28">
        <f t="shared" si="6"/>
        <v>0</v>
      </c>
      <c r="K64" s="54" t="str">
        <f t="shared" si="7"/>
        <v xml:space="preserve"> </v>
      </c>
      <c r="L64" s="112"/>
      <c r="M64" s="118"/>
      <c r="N64" s="114"/>
      <c r="O64" s="114"/>
      <c r="P64" s="131"/>
      <c r="Q64" s="131"/>
      <c r="R64" s="122"/>
      <c r="S64" s="114"/>
      <c r="T64" s="115"/>
    </row>
    <row r="65" spans="1:20" ht="25.5" customHeight="1" thickTop="1" thickBot="1" x14ac:dyDescent="0.3">
      <c r="A65" s="41"/>
      <c r="B65" s="26">
        <v>59</v>
      </c>
      <c r="C65" s="45" t="s">
        <v>98</v>
      </c>
      <c r="D65" s="35">
        <v>10</v>
      </c>
      <c r="E65" s="36" t="s">
        <v>32</v>
      </c>
      <c r="F65" s="44" t="s">
        <v>97</v>
      </c>
      <c r="G65" s="27">
        <f t="shared" si="3"/>
        <v>180</v>
      </c>
      <c r="H65" s="53">
        <v>18</v>
      </c>
      <c r="I65" s="141"/>
      <c r="J65" s="28">
        <f t="shared" si="6"/>
        <v>0</v>
      </c>
      <c r="K65" s="54" t="str">
        <f t="shared" si="7"/>
        <v xml:space="preserve"> </v>
      </c>
      <c r="L65" s="112"/>
      <c r="M65" s="118"/>
      <c r="N65" s="114"/>
      <c r="O65" s="114"/>
      <c r="P65" s="131"/>
      <c r="Q65" s="131"/>
      <c r="R65" s="122"/>
      <c r="S65" s="114"/>
      <c r="T65" s="115"/>
    </row>
    <row r="66" spans="1:20" ht="25.5" customHeight="1" thickTop="1" thickBot="1" x14ac:dyDescent="0.3">
      <c r="A66" s="41"/>
      <c r="B66" s="26">
        <v>60</v>
      </c>
      <c r="C66" s="45" t="s">
        <v>99</v>
      </c>
      <c r="D66" s="35">
        <v>10</v>
      </c>
      <c r="E66" s="36" t="s">
        <v>32</v>
      </c>
      <c r="F66" s="44" t="s">
        <v>97</v>
      </c>
      <c r="G66" s="27">
        <f t="shared" si="3"/>
        <v>260</v>
      </c>
      <c r="H66" s="53">
        <v>26</v>
      </c>
      <c r="I66" s="141"/>
      <c r="J66" s="28">
        <f t="shared" si="6"/>
        <v>0</v>
      </c>
      <c r="K66" s="54" t="str">
        <f t="shared" si="7"/>
        <v xml:space="preserve"> </v>
      </c>
      <c r="L66" s="112"/>
      <c r="M66" s="118"/>
      <c r="N66" s="114"/>
      <c r="O66" s="114"/>
      <c r="P66" s="131"/>
      <c r="Q66" s="131"/>
      <c r="R66" s="122"/>
      <c r="S66" s="114"/>
      <c r="T66" s="115"/>
    </row>
    <row r="67" spans="1:20" ht="25.5" customHeight="1" thickTop="1" thickBot="1" x14ac:dyDescent="0.3">
      <c r="A67" s="41"/>
      <c r="B67" s="26">
        <v>61</v>
      </c>
      <c r="C67" s="45" t="s">
        <v>100</v>
      </c>
      <c r="D67" s="35">
        <v>4</v>
      </c>
      <c r="E67" s="36" t="s">
        <v>29</v>
      </c>
      <c r="F67" s="44" t="s">
        <v>139</v>
      </c>
      <c r="G67" s="27">
        <f t="shared" si="3"/>
        <v>800</v>
      </c>
      <c r="H67" s="53">
        <v>200</v>
      </c>
      <c r="I67" s="141"/>
      <c r="J67" s="28">
        <f t="shared" si="6"/>
        <v>0</v>
      </c>
      <c r="K67" s="54" t="str">
        <f t="shared" si="7"/>
        <v xml:space="preserve"> </v>
      </c>
      <c r="L67" s="112"/>
      <c r="M67" s="118"/>
      <c r="N67" s="114"/>
      <c r="O67" s="114"/>
      <c r="P67" s="131"/>
      <c r="Q67" s="131"/>
      <c r="R67" s="122"/>
      <c r="S67" s="114"/>
      <c r="T67" s="115"/>
    </row>
    <row r="68" spans="1:20" ht="25.5" customHeight="1" thickTop="1" thickBot="1" x14ac:dyDescent="0.3">
      <c r="A68" s="41"/>
      <c r="B68" s="26">
        <v>62</v>
      </c>
      <c r="C68" s="45" t="s">
        <v>101</v>
      </c>
      <c r="D68" s="35">
        <v>1</v>
      </c>
      <c r="E68" s="36" t="s">
        <v>32</v>
      </c>
      <c r="F68" s="44" t="s">
        <v>54</v>
      </c>
      <c r="G68" s="27">
        <f t="shared" si="3"/>
        <v>170</v>
      </c>
      <c r="H68" s="53">
        <v>170</v>
      </c>
      <c r="I68" s="141"/>
      <c r="J68" s="28">
        <f t="shared" si="6"/>
        <v>0</v>
      </c>
      <c r="K68" s="54" t="str">
        <f t="shared" si="7"/>
        <v xml:space="preserve"> </v>
      </c>
      <c r="L68" s="112"/>
      <c r="M68" s="118"/>
      <c r="N68" s="114"/>
      <c r="O68" s="114"/>
      <c r="P68" s="131"/>
      <c r="Q68" s="131"/>
      <c r="R68" s="122"/>
      <c r="S68" s="114"/>
      <c r="T68" s="115"/>
    </row>
    <row r="69" spans="1:20" ht="25.5" customHeight="1" thickTop="1" thickBot="1" x14ac:dyDescent="0.3">
      <c r="A69" s="41"/>
      <c r="B69" s="26">
        <v>63</v>
      </c>
      <c r="C69" s="45" t="s">
        <v>102</v>
      </c>
      <c r="D69" s="35">
        <v>1</v>
      </c>
      <c r="E69" s="36" t="s">
        <v>32</v>
      </c>
      <c r="F69" s="44" t="s">
        <v>54</v>
      </c>
      <c r="G69" s="27">
        <f t="shared" si="3"/>
        <v>200</v>
      </c>
      <c r="H69" s="53">
        <v>200</v>
      </c>
      <c r="I69" s="141"/>
      <c r="J69" s="28">
        <f t="shared" si="6"/>
        <v>0</v>
      </c>
      <c r="K69" s="54" t="str">
        <f t="shared" si="7"/>
        <v xml:space="preserve"> </v>
      </c>
      <c r="L69" s="112"/>
      <c r="M69" s="118"/>
      <c r="N69" s="114"/>
      <c r="O69" s="114"/>
      <c r="P69" s="131"/>
      <c r="Q69" s="131"/>
      <c r="R69" s="122"/>
      <c r="S69" s="114"/>
      <c r="T69" s="115"/>
    </row>
    <row r="70" spans="1:20" ht="25.5" customHeight="1" thickTop="1" thickBot="1" x14ac:dyDescent="0.3">
      <c r="A70" s="41"/>
      <c r="B70" s="26">
        <v>64</v>
      </c>
      <c r="C70" s="45" t="s">
        <v>103</v>
      </c>
      <c r="D70" s="35">
        <v>1</v>
      </c>
      <c r="E70" s="36" t="s">
        <v>32</v>
      </c>
      <c r="F70" s="44" t="s">
        <v>54</v>
      </c>
      <c r="G70" s="27">
        <f t="shared" si="3"/>
        <v>560</v>
      </c>
      <c r="H70" s="53">
        <v>560</v>
      </c>
      <c r="I70" s="141"/>
      <c r="J70" s="28">
        <f t="shared" si="6"/>
        <v>0</v>
      </c>
      <c r="K70" s="54" t="str">
        <f t="shared" si="7"/>
        <v xml:space="preserve"> </v>
      </c>
      <c r="L70" s="112"/>
      <c r="M70" s="118"/>
      <c r="N70" s="114"/>
      <c r="O70" s="114"/>
      <c r="P70" s="131"/>
      <c r="Q70" s="131"/>
      <c r="R70" s="122"/>
      <c r="S70" s="114"/>
      <c r="T70" s="115"/>
    </row>
    <row r="71" spans="1:20" ht="25.5" customHeight="1" thickTop="1" thickBot="1" x14ac:dyDescent="0.3">
      <c r="A71" s="41"/>
      <c r="B71" s="38">
        <v>65</v>
      </c>
      <c r="C71" s="56" t="s">
        <v>104</v>
      </c>
      <c r="D71" s="39">
        <v>5</v>
      </c>
      <c r="E71" s="57" t="s">
        <v>32</v>
      </c>
      <c r="F71" s="62" t="s">
        <v>105</v>
      </c>
      <c r="G71" s="29">
        <f t="shared" si="3"/>
        <v>1050</v>
      </c>
      <c r="H71" s="58">
        <v>210</v>
      </c>
      <c r="I71" s="141"/>
      <c r="J71" s="40">
        <f t="shared" si="6"/>
        <v>0</v>
      </c>
      <c r="K71" s="55" t="str">
        <f t="shared" si="7"/>
        <v xml:space="preserve"> </v>
      </c>
      <c r="L71" s="128"/>
      <c r="M71" s="129"/>
      <c r="N71" s="130"/>
      <c r="O71" s="130"/>
      <c r="P71" s="132"/>
      <c r="Q71" s="132"/>
      <c r="R71" s="133"/>
      <c r="S71" s="130"/>
      <c r="T71" s="134"/>
    </row>
    <row r="72" spans="1:20" ht="16.5" thickTop="1" thickBot="1" x14ac:dyDescent="0.3">
      <c r="C72"/>
      <c r="D72"/>
      <c r="E72"/>
      <c r="F72"/>
      <c r="G72"/>
      <c r="J72" s="37"/>
    </row>
    <row r="73" spans="1:20" ht="60.75" customHeight="1" thickTop="1" thickBot="1" x14ac:dyDescent="0.3">
      <c r="B73" s="105" t="s">
        <v>9</v>
      </c>
      <c r="C73" s="105"/>
      <c r="D73" s="105"/>
      <c r="E73" s="105"/>
      <c r="F73" s="105"/>
      <c r="G73" s="30"/>
      <c r="H73" s="31" t="s">
        <v>10</v>
      </c>
      <c r="I73" s="108" t="s">
        <v>11</v>
      </c>
      <c r="J73" s="109"/>
      <c r="K73" s="110"/>
      <c r="S73" s="20"/>
      <c r="T73" s="32"/>
    </row>
    <row r="74" spans="1:20" ht="33" customHeight="1" thickTop="1" thickBot="1" x14ac:dyDescent="0.3">
      <c r="B74" s="101" t="s">
        <v>26</v>
      </c>
      <c r="C74" s="101"/>
      <c r="D74" s="101"/>
      <c r="E74" s="101"/>
      <c r="F74" s="101"/>
      <c r="G74" s="33"/>
      <c r="H74" s="34">
        <f>SUM(G7:G71)</f>
        <v>30295</v>
      </c>
      <c r="I74" s="102">
        <f>SUM(J7:J71)</f>
        <v>0</v>
      </c>
      <c r="J74" s="103"/>
      <c r="K74" s="104"/>
    </row>
    <row r="75" spans="1:20" ht="14.25" customHeight="1" thickTop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</sheetData>
  <sheetProtection algorithmName="SHA-512" hashValue="OlqKaWhTx1mfvaaWYJ9jWP0kjADo+k9MgXQuIxroJhJOWZ8d/YGS07KQvOhNLLwuumpKV3kR+VsFEV9xxCqqmw==" saltValue="xqaPuO0PM8D96WOEiFm7bg==" spinCount="100000" sheet="1" objects="1" scenarios="1"/>
  <mergeCells count="51">
    <mergeCell ref="L29:L30"/>
    <mergeCell ref="S7:S28"/>
    <mergeCell ref="R7:R28"/>
    <mergeCell ref="Q7:Q28"/>
    <mergeCell ref="P7:P28"/>
    <mergeCell ref="O7:O28"/>
    <mergeCell ref="N7:N28"/>
    <mergeCell ref="M7:M28"/>
    <mergeCell ref="L7:L28"/>
    <mergeCell ref="Q29:Q30"/>
    <mergeCell ref="P29:P30"/>
    <mergeCell ref="O29:O30"/>
    <mergeCell ref="N29:N30"/>
    <mergeCell ref="M29:M30"/>
    <mergeCell ref="L48:L71"/>
    <mergeCell ref="M48:M71"/>
    <mergeCell ref="N48:N71"/>
    <mergeCell ref="O48:O71"/>
    <mergeCell ref="P48:P71"/>
    <mergeCell ref="Q48:Q71"/>
    <mergeCell ref="R48:R71"/>
    <mergeCell ref="S48:S71"/>
    <mergeCell ref="T48:T71"/>
    <mergeCell ref="P43:P47"/>
    <mergeCell ref="Q43:Q47"/>
    <mergeCell ref="R43:R47"/>
    <mergeCell ref="S43:S47"/>
    <mergeCell ref="T43:T47"/>
    <mergeCell ref="S29:S30"/>
    <mergeCell ref="R29:R30"/>
    <mergeCell ref="T31:T42"/>
    <mergeCell ref="S31:S42"/>
    <mergeCell ref="R31:R42"/>
    <mergeCell ref="T7:T28"/>
    <mergeCell ref="T29:T30"/>
    <mergeCell ref="B74:F74"/>
    <mergeCell ref="I74:K74"/>
    <mergeCell ref="B73:F73"/>
    <mergeCell ref="B1:D1"/>
    <mergeCell ref="I73:K73"/>
    <mergeCell ref="I2:R3"/>
    <mergeCell ref="Q31:Q42"/>
    <mergeCell ref="P31:P42"/>
    <mergeCell ref="O31:O42"/>
    <mergeCell ref="N31:N42"/>
    <mergeCell ref="M31:M42"/>
    <mergeCell ref="L31:L42"/>
    <mergeCell ref="L43:L47"/>
    <mergeCell ref="M43:M47"/>
    <mergeCell ref="N43:N47"/>
    <mergeCell ref="O43:O47"/>
  </mergeCells>
  <conditionalFormatting sqref="B7:B7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1">
    <cfRule type="containsBlanks" dxfId="5" priority="22">
      <formula>LEN(TRIM(D7))=0</formula>
    </cfRule>
  </conditionalFormatting>
  <conditionalFormatting sqref="I7:I7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2024-04-22T05:58:17Z</cp:lastPrinted>
  <dcterms:created xsi:type="dcterms:W3CDTF">2014-03-05T12:43:32Z</dcterms:created>
  <dcterms:modified xsi:type="dcterms:W3CDTF">2024-04-22T07:11:55Z</dcterms:modified>
</cp:coreProperties>
</file>