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\ČP 006-2024\1) výzva\"/>
    </mc:Choice>
  </mc:AlternateContent>
  <xr:revisionPtr revIDLastSave="0" documentId="13_ncr:1_{EB18D493-99AE-4434-A5C7-7EC2B0942B9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0" i="1" l="1"/>
  <c r="K42" i="1"/>
  <c r="G39" i="1"/>
  <c r="G40" i="1"/>
  <c r="G41" i="1"/>
  <c r="G42" i="1"/>
  <c r="J39" i="1"/>
  <c r="K39" i="1"/>
  <c r="J41" i="1"/>
  <c r="K41" i="1"/>
  <c r="J42" i="1"/>
  <c r="K40" i="1" l="1"/>
  <c r="K16" i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5" i="1" l="1"/>
  <c r="I45" i="1"/>
</calcChain>
</file>

<file path=xl/sharedStrings.xml><?xml version="1.0" encoding="utf-8"?>
<sst xmlns="http://schemas.openxmlformats.org/spreadsheetml/2006/main" count="195" uniqueCount="118">
  <si>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</si>
  <si>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</si>
  <si>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</si>
  <si>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</si>
  <si>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</si>
  <si>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</si>
  <si>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</si>
  <si>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</si>
  <si>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</si>
  <si>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</si>
  <si>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</si>
  <si>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</si>
  <si>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</si>
  <si>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</si>
  <si>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</si>
  <si>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</si>
  <si>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33764000-3 - Papírové ubrousky</t>
  </si>
  <si>
    <t>39525100-9  - Prachovky</t>
  </si>
  <si>
    <t>39525800-6 - Úklidové hadry</t>
  </si>
  <si>
    <t xml:space="preserve">39830000-9 - Čistící prostředky </t>
  </si>
  <si>
    <t>39831210-1 - Detergenty do myček na nádobí</t>
  </si>
  <si>
    <t>39831500-1 - Čisticí prostředky pro automobily</t>
  </si>
  <si>
    <t>39832000-3 - Prostředky na mytí nádobí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</si>
  <si>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</si>
  <si>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</si>
  <si>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</si>
  <si>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</si>
  <si>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</si>
  <si>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</si>
  <si>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</si>
  <si>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</si>
  <si>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</si>
  <si>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</si>
  <si>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</si>
  <si>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</si>
  <si>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</si>
  <si>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</si>
  <si>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</si>
  <si>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Odvápňovač do kávovaru De'Longhi</t>
  </si>
  <si>
    <t>ks</t>
  </si>
  <si>
    <t>Gelový čistič myčky nádobí</t>
  </si>
  <si>
    <t>Sada - násada a prachovky</t>
  </si>
  <si>
    <t>Náhradní prachovky</t>
  </si>
  <si>
    <t>balení</t>
  </si>
  <si>
    <t>Kuchyňské utěrky</t>
  </si>
  <si>
    <t xml:space="preserve">Kuchyňské utěrky v roli, 2vrstvé, min. 50 útržků v roli. Návin v jedné roli min. 30 m. Balení 2 role.  </t>
  </si>
  <si>
    <t>Toaletní papír v roli</t>
  </si>
  <si>
    <t>ks 
(role)</t>
  </si>
  <si>
    <t>Role, toal. papír 3-vrstvý, 100% celuloza, min. 150 útržků.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</si>
  <si>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</si>
  <si>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</si>
  <si>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Pytle černé, modré silné</t>
  </si>
  <si>
    <t>role</t>
  </si>
  <si>
    <t>70 x 110 cm - 120 litrů, ze silné folie tl. min. 100 mikronů. Role 15 - 20 ks.</t>
  </si>
  <si>
    <t>ČISTIČ ODPADŮ</t>
  </si>
  <si>
    <t>Sypký čistič potrubí. Použití: čištění kuchyňských odpadů od vlasů, tuků, papíru, vaty. Balení s bezpečnostním víčkem. Náplň  0,9 - 1,2 kg.</t>
  </si>
  <si>
    <t>Sáčky na odpadky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</si>
  <si>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</si>
  <si>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</si>
  <si>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</si>
  <si>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63 x 85 cm - 50 litrů. Role 40 - 45 ks.</t>
  </si>
  <si>
    <t>Pytle zelené, žluté</t>
  </si>
  <si>
    <t>70 x 110 cm - 120 litrů, ze silné folie tl. min. 60 mikronů. Role 25 - 30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</si>
  <si>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</si>
  <si>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</si>
  <si>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 xml:space="preserve">Kuchyňské utěrky </t>
  </si>
  <si>
    <t>balení (2role)</t>
  </si>
  <si>
    <t xml:space="preserve">Kapesníčky stolní </t>
  </si>
  <si>
    <t xml:space="preserve">Kapesníčky stolní (vytahovací), 2 vrstvé. Balení min. 100 ks (ubrousků). </t>
  </si>
  <si>
    <t xml:space="preserve">Hadr na podlahu  </t>
  </si>
  <si>
    <t>Z netkaného textilu (vizkóza), rozměr 60 x 70 (oranžový).</t>
  </si>
  <si>
    <t>Houbový hadřík</t>
  </si>
  <si>
    <t>18 x 16 cm, vysoce savý a trvanlivý.</t>
  </si>
  <si>
    <t>Houba tvarovaná velká</t>
  </si>
  <si>
    <t>12 x 7 x 4,5 cm, na jedné straně abrazivní vrstva.</t>
  </si>
  <si>
    <t>Drátěnka</t>
  </si>
  <si>
    <t>Spirálová nerez, balení 1-2 ks.</t>
  </si>
  <si>
    <t>MYCÍ PROSTŘ. KUCHYNĚ NA NÁDOBÍ</t>
  </si>
  <si>
    <t>Tekutý přípravek na ruční mytí nádobí, odstraňování mastnoty i ve studené vodě. 
Náplň 0,5 - 0,75 l.</t>
  </si>
  <si>
    <t>Tekutý přípravek na ruční mytí nádobí, odstraňování mastnoty i ve studené vodě.
Náplň 1 - 1,5 l.</t>
  </si>
  <si>
    <t>MÝDLO TEKUTÉ - s aplikátorem</t>
  </si>
  <si>
    <t>Husté tekuté mýdlo s glycerinem, s přírodními výtažky, balení s aplikátorem. Náplň 0,75 - 1 l.</t>
  </si>
  <si>
    <t>STROJNÍ MYTÍ - DO MYČEK NÁDOBÍ - mytí</t>
  </si>
  <si>
    <t>Tablety do myčky 5 v 1. Počet tablet v balení 80 - 100 ks.</t>
  </si>
  <si>
    <t>Ubrousky - 2 vrstvé</t>
  </si>
  <si>
    <t xml:space="preserve">Ubrousky barevné na rauty, 2vrstvé. Balení 20 - 40 ks (ubrousků). </t>
  </si>
  <si>
    <t>Utěrky bavlněné</t>
  </si>
  <si>
    <t>Utěrky bavlněné, rozměr cca 50 x 65 cm.</t>
  </si>
  <si>
    <t xml:space="preserve">Prachovka </t>
  </si>
  <si>
    <t>38 x 38 cm, viskozová, barevná.</t>
  </si>
  <si>
    <t>Molitanové houbičky malé</t>
  </si>
  <si>
    <t>Molitanové houbičky malé, na jedné straně abrazivní vrstva. Balení 10 - 12 ks.</t>
  </si>
  <si>
    <t xml:space="preserve">Auto houba </t>
  </si>
  <si>
    <t>19 x 13 x 7 cm (± 1 cm), molitanová, oválná.</t>
  </si>
  <si>
    <t xml:space="preserve">Folie potravinářská v roli </t>
  </si>
  <si>
    <t>Role šíře  45cm, návin min. 300 m.</t>
  </si>
  <si>
    <t>Čistící prostředek na rez a vodní kámen</t>
  </si>
  <si>
    <t>Extra silný tekutý přípravek odstraňující i zdánlivě neodstranitelné zbytky rzi a vodního kamene. Speciální receptury zajišťují účinnost i v případech, kde běžné přípravky selhávají. Balení 500ml</t>
  </si>
  <si>
    <t>Příloha č. 2 Kupní smlouvy - technická specifikace
Čisticí prostředky a hygienické potřeby (II.) 006 - 2024</t>
  </si>
  <si>
    <t>Samostatná faktura</t>
  </si>
  <si>
    <t>NE</t>
  </si>
  <si>
    <t>Samostatná fakturu</t>
  </si>
  <si>
    <t>Martina Čechová,
Tel.: 37763 7361, 
E-mail: mcechov@kop.zcu.cz</t>
  </si>
  <si>
    <t>sady Pětatřicátníků 14, 
301 00 Plzeň, 
Fakulta právnická - Katedra obchodního práva,
místnost PC 118</t>
  </si>
  <si>
    <t>Ing. Dana Stanková,
Tel.: 724 774 633,
E-mail: stankov@skm.zcu.cz</t>
  </si>
  <si>
    <t>Máchova 20, 
301 00 Plzeň,
VŠ kolej</t>
  </si>
  <si>
    <t>Ilona Polívková,
Tel.: 725 549 941,
E-mail: polivkov@skm.zcu.cz</t>
  </si>
  <si>
    <t>Máchova 14,
301 00 Plzeň,
VŠ kolej</t>
  </si>
  <si>
    <t>Jana Nocarová,
Tel.: 37763 2301,
E-mail: nocarova@kme.zcu.cz</t>
  </si>
  <si>
    <t xml:space="preserve">Technická 8, 
301 00 Plzeň,
Fakulta aplikovaných věd - Katedra mechaniky,
místnost UN 432 </t>
  </si>
  <si>
    <t>Ing. Simona Houdková,
Tel.: 608 551 815, 
E-mail: houdkosi@fek.zcu.cz</t>
  </si>
  <si>
    <t>Univerzirtní 22, 
301 00 Plzeň,
Fakulta ekonomická - Katedra podnikové ekonomiky a managementu,
místnost UK 412</t>
  </si>
  <si>
    <t>Milan Panuška,
Tel.: 723 801 815,
E-mail: panuskam@ps.zcu.cz</t>
  </si>
  <si>
    <t>Univerzitní 20,
301 00 Plzeň,
Provoz a služby,
místnost UI 112</t>
  </si>
  <si>
    <t>Tekutý odvápňovací prostředek k odstranění vodního kamene, 500 ml.</t>
  </si>
  <si>
    <t>Dvousložkový účinný gel, k odstranění mastnoty a vodního kamene, 250 ml.</t>
  </si>
  <si>
    <t>Násada a vyměnitelné prachovky.</t>
  </si>
  <si>
    <t>Náhradní prachovky, min. 20 kusů.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</si>
</sst>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14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6" fillId="3" borderId="14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6" fillId="3" borderId="20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3" xfId="0" applyFon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center" vertical="center" wrapText="1"/>
    </xf>
    <xf numFmtId="0" fontId="10" fillId="3" borderId="23" xfId="0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2"/>
  <sheetViews>
    <sheetView tabSelected="1" zoomScaleNormal="100" workbookViewId="0">
      <selection activeCell="F9" sqref="F9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38" bestFit="1" customWidth="1"/>
    <col min="5" max="5" width="9" style="4" bestFit="1" customWidth="1"/>
    <col min="6" max="6" width="142.57031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6.2851562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98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24</v>
      </c>
      <c r="D6" s="28" t="s">
        <v>4</v>
      </c>
      <c r="E6" s="28" t="s">
        <v>25</v>
      </c>
      <c r="F6" s="28" t="s">
        <v>26</v>
      </c>
      <c r="G6" s="28" t="s">
        <v>27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28</v>
      </c>
      <c r="M6" s="28" t="s">
        <v>29</v>
      </c>
      <c r="N6" s="28" t="s">
        <v>36</v>
      </c>
      <c r="O6" s="28" t="s">
        <v>30</v>
      </c>
      <c r="P6" s="30" t="s">
        <v>31</v>
      </c>
      <c r="Q6" s="28" t="s">
        <v>32</v>
      </c>
      <c r="R6" s="28" t="s">
        <v>37</v>
      </c>
      <c r="S6" s="28" t="s">
        <v>33</v>
      </c>
      <c r="T6" s="28" t="s">
        <v>34</v>
      </c>
    </row>
    <row r="7" spans="1:20" ht="22.5" customHeight="1" thickTop="1" x14ac:dyDescent="0.25">
      <c r="A7" s="31"/>
      <c r="B7" s="32">
        <v>1</v>
      </c>
      <c r="C7" s="33" t="s">
        <v>38</v>
      </c>
      <c r="D7" s="34">
        <v>2</v>
      </c>
      <c r="E7" s="35" t="s">
        <v>39</v>
      </c>
      <c r="F7" s="36" t="s">
        <v>114</v>
      </c>
      <c r="G7" s="37">
        <f t="shared" ref="G7:G42" si="0">D7*H7</f>
        <v>360</v>
      </c>
      <c r="H7" s="38">
        <v>180</v>
      </c>
      <c r="I7" s="139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99</v>
      </c>
      <c r="M7" s="42" t="s">
        <v>100</v>
      </c>
      <c r="N7" s="43"/>
      <c r="O7" s="43"/>
      <c r="P7" s="44" t="s">
        <v>102</v>
      </c>
      <c r="Q7" s="44" t="s">
        <v>103</v>
      </c>
      <c r="R7" s="45">
        <v>14</v>
      </c>
      <c r="S7" s="43"/>
      <c r="T7" s="35" t="s">
        <v>19</v>
      </c>
    </row>
    <row r="8" spans="1:20" ht="22.5" customHeight="1" x14ac:dyDescent="0.25">
      <c r="B8" s="46">
        <v>2</v>
      </c>
      <c r="C8" s="47" t="s">
        <v>40</v>
      </c>
      <c r="D8" s="48">
        <v>6</v>
      </c>
      <c r="E8" s="49" t="s">
        <v>39</v>
      </c>
      <c r="F8" s="50" t="s">
        <v>115</v>
      </c>
      <c r="G8" s="51">
        <f t="shared" si="0"/>
        <v>420</v>
      </c>
      <c r="H8" s="52">
        <v>70</v>
      </c>
      <c r="I8" s="140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20</v>
      </c>
    </row>
    <row r="9" spans="1:20" ht="22.5" customHeight="1" x14ac:dyDescent="0.25">
      <c r="B9" s="46">
        <v>3</v>
      </c>
      <c r="C9" s="47" t="s">
        <v>41</v>
      </c>
      <c r="D9" s="48">
        <v>1</v>
      </c>
      <c r="E9" s="49" t="s">
        <v>39</v>
      </c>
      <c r="F9" s="50" t="s">
        <v>116</v>
      </c>
      <c r="G9" s="51">
        <f t="shared" si="0"/>
        <v>110</v>
      </c>
      <c r="H9" s="52">
        <v>110</v>
      </c>
      <c r="I9" s="140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17</v>
      </c>
    </row>
    <row r="10" spans="1:20" ht="22.5" customHeight="1" x14ac:dyDescent="0.25">
      <c r="B10" s="46">
        <v>4</v>
      </c>
      <c r="C10" s="47" t="s">
        <v>42</v>
      </c>
      <c r="D10" s="48">
        <v>1</v>
      </c>
      <c r="E10" s="49" t="s">
        <v>43</v>
      </c>
      <c r="F10" s="50" t="s">
        <v>117</v>
      </c>
      <c r="G10" s="51">
        <f t="shared" si="0"/>
        <v>260</v>
      </c>
      <c r="H10" s="52">
        <v>260</v>
      </c>
      <c r="I10" s="140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17</v>
      </c>
    </row>
    <row r="11" spans="1:20" ht="22.5" customHeight="1" thickBot="1" x14ac:dyDescent="0.3">
      <c r="B11" s="60">
        <v>5</v>
      </c>
      <c r="C11" s="61" t="s">
        <v>44</v>
      </c>
      <c r="D11" s="62">
        <v>5</v>
      </c>
      <c r="E11" s="63" t="s">
        <v>43</v>
      </c>
      <c r="F11" s="64" t="s">
        <v>45</v>
      </c>
      <c r="G11" s="65">
        <f t="shared" si="0"/>
        <v>300</v>
      </c>
      <c r="H11" s="66">
        <v>60</v>
      </c>
      <c r="I11" s="141"/>
      <c r="J11" s="67">
        <f t="shared" si="1"/>
        <v>0</v>
      </c>
      <c r="K11" s="68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63" t="s">
        <v>13</v>
      </c>
    </row>
    <row r="12" spans="1:20" ht="37.5" customHeight="1" x14ac:dyDescent="0.25">
      <c r="B12" s="69">
        <v>6</v>
      </c>
      <c r="C12" s="70" t="s">
        <v>46</v>
      </c>
      <c r="D12" s="71">
        <v>800</v>
      </c>
      <c r="E12" s="72" t="s">
        <v>47</v>
      </c>
      <c r="F12" s="73" t="s">
        <v>48</v>
      </c>
      <c r="G12" s="74">
        <f t="shared" si="0"/>
        <v>4800</v>
      </c>
      <c r="H12" s="75">
        <v>6</v>
      </c>
      <c r="I12" s="142"/>
      <c r="J12" s="76">
        <f t="shared" si="1"/>
        <v>0</v>
      </c>
      <c r="K12" s="77" t="str">
        <f t="shared" si="2"/>
        <v xml:space="preserve"> </v>
      </c>
      <c r="L12" s="78" t="s">
        <v>99</v>
      </c>
      <c r="M12" s="78" t="s">
        <v>100</v>
      </c>
      <c r="N12" s="79"/>
      <c r="O12" s="79"/>
      <c r="P12" s="80" t="s">
        <v>104</v>
      </c>
      <c r="Q12" s="80" t="s">
        <v>105</v>
      </c>
      <c r="R12" s="81">
        <v>14</v>
      </c>
      <c r="S12" s="79"/>
      <c r="T12" s="72" t="s">
        <v>14</v>
      </c>
    </row>
    <row r="13" spans="1:20" ht="53.25" customHeight="1" x14ac:dyDescent="0.25">
      <c r="B13" s="46">
        <v>7</v>
      </c>
      <c r="C13" s="47" t="s">
        <v>49</v>
      </c>
      <c r="D13" s="48">
        <v>10</v>
      </c>
      <c r="E13" s="49" t="s">
        <v>39</v>
      </c>
      <c r="F13" s="82" t="s">
        <v>50</v>
      </c>
      <c r="G13" s="51">
        <f t="shared" si="0"/>
        <v>650</v>
      </c>
      <c r="H13" s="52">
        <v>65</v>
      </c>
      <c r="I13" s="140"/>
      <c r="J13" s="53">
        <f t="shared" si="1"/>
        <v>0</v>
      </c>
      <c r="K13" s="54" t="str">
        <f t="shared" si="2"/>
        <v xml:space="preserve"> </v>
      </c>
      <c r="L13" s="58"/>
      <c r="M13" s="58"/>
      <c r="N13" s="57"/>
      <c r="O13" s="57"/>
      <c r="P13" s="55"/>
      <c r="Q13" s="55"/>
      <c r="R13" s="59"/>
      <c r="S13" s="57"/>
      <c r="T13" s="49" t="s">
        <v>19</v>
      </c>
    </row>
    <row r="14" spans="1:20" ht="23.25" customHeight="1" thickBot="1" x14ac:dyDescent="0.3">
      <c r="B14" s="83">
        <v>8</v>
      </c>
      <c r="C14" s="84" t="s">
        <v>51</v>
      </c>
      <c r="D14" s="85">
        <v>5</v>
      </c>
      <c r="E14" s="86" t="s">
        <v>52</v>
      </c>
      <c r="F14" s="87" t="s">
        <v>53</v>
      </c>
      <c r="G14" s="88">
        <f t="shared" si="0"/>
        <v>500</v>
      </c>
      <c r="H14" s="89">
        <v>100</v>
      </c>
      <c r="I14" s="143"/>
      <c r="J14" s="90">
        <f t="shared" si="1"/>
        <v>0</v>
      </c>
      <c r="K14" s="91" t="str">
        <f t="shared" si="2"/>
        <v xml:space="preserve"> </v>
      </c>
      <c r="L14" s="92"/>
      <c r="M14" s="92"/>
      <c r="N14" s="93"/>
      <c r="O14" s="93"/>
      <c r="P14" s="94"/>
      <c r="Q14" s="94"/>
      <c r="R14" s="95"/>
      <c r="S14" s="93"/>
      <c r="T14" s="86" t="s">
        <v>12</v>
      </c>
    </row>
    <row r="15" spans="1:20" ht="24" customHeight="1" x14ac:dyDescent="0.25">
      <c r="B15" s="96">
        <v>9</v>
      </c>
      <c r="C15" s="97" t="s">
        <v>54</v>
      </c>
      <c r="D15" s="98">
        <v>5</v>
      </c>
      <c r="E15" s="99" t="s">
        <v>39</v>
      </c>
      <c r="F15" s="100" t="s">
        <v>55</v>
      </c>
      <c r="G15" s="101">
        <f t="shared" si="0"/>
        <v>375</v>
      </c>
      <c r="H15" s="102">
        <v>75</v>
      </c>
      <c r="I15" s="144"/>
      <c r="J15" s="103">
        <f t="shared" ref="J15:J38" si="3">D15*I15</f>
        <v>0</v>
      </c>
      <c r="K15" s="104" t="str">
        <f t="shared" ref="K15:K38" si="4">IF(ISNUMBER(I15), IF(I15&gt;H15,"NEVYHOVUJE","VYHOVUJE")," ")</f>
        <v xml:space="preserve"> </v>
      </c>
      <c r="L15" s="58" t="s">
        <v>101</v>
      </c>
      <c r="M15" s="58" t="s">
        <v>100</v>
      </c>
      <c r="N15" s="57"/>
      <c r="O15" s="57"/>
      <c r="P15" s="105" t="s">
        <v>106</v>
      </c>
      <c r="Q15" s="105" t="s">
        <v>107</v>
      </c>
      <c r="R15" s="59">
        <v>14</v>
      </c>
      <c r="S15" s="57"/>
      <c r="T15" s="99" t="s">
        <v>19</v>
      </c>
    </row>
    <row r="16" spans="1:20" ht="54.75" customHeight="1" x14ac:dyDescent="0.25">
      <c r="B16" s="46">
        <v>10</v>
      </c>
      <c r="C16" s="47" t="s">
        <v>49</v>
      </c>
      <c r="D16" s="48">
        <v>10</v>
      </c>
      <c r="E16" s="49" t="s">
        <v>39</v>
      </c>
      <c r="F16" s="82" t="s">
        <v>50</v>
      </c>
      <c r="G16" s="51">
        <f t="shared" si="0"/>
        <v>650</v>
      </c>
      <c r="H16" s="52">
        <v>65</v>
      </c>
      <c r="I16" s="140"/>
      <c r="J16" s="53">
        <f t="shared" si="3"/>
        <v>0</v>
      </c>
      <c r="K16" s="54" t="str">
        <f t="shared" si="4"/>
        <v xml:space="preserve"> </v>
      </c>
      <c r="L16" s="58"/>
      <c r="M16" s="58"/>
      <c r="N16" s="57"/>
      <c r="O16" s="57"/>
      <c r="P16" s="55"/>
      <c r="Q16" s="55"/>
      <c r="R16" s="59"/>
      <c r="S16" s="57"/>
      <c r="T16" s="49" t="s">
        <v>19</v>
      </c>
    </row>
    <row r="17" spans="2:20" ht="18.75" customHeight="1" x14ac:dyDescent="0.25">
      <c r="B17" s="46">
        <v>11</v>
      </c>
      <c r="C17" s="47" t="s">
        <v>56</v>
      </c>
      <c r="D17" s="48">
        <v>200</v>
      </c>
      <c r="E17" s="49" t="s">
        <v>52</v>
      </c>
      <c r="F17" s="82" t="s">
        <v>57</v>
      </c>
      <c r="G17" s="51">
        <f t="shared" si="0"/>
        <v>5000</v>
      </c>
      <c r="H17" s="52">
        <v>25</v>
      </c>
      <c r="I17" s="140"/>
      <c r="J17" s="53">
        <f t="shared" si="3"/>
        <v>0</v>
      </c>
      <c r="K17" s="54" t="str">
        <f t="shared" si="4"/>
        <v xml:space="preserve"> </v>
      </c>
      <c r="L17" s="58"/>
      <c r="M17" s="58"/>
      <c r="N17" s="57"/>
      <c r="O17" s="57"/>
      <c r="P17" s="55"/>
      <c r="Q17" s="55"/>
      <c r="R17" s="59"/>
      <c r="S17" s="57"/>
      <c r="T17" s="49" t="s">
        <v>12</v>
      </c>
    </row>
    <row r="18" spans="2:20" ht="23.25" customHeight="1" x14ac:dyDescent="0.25">
      <c r="B18" s="46">
        <v>12</v>
      </c>
      <c r="C18" s="47" t="s">
        <v>58</v>
      </c>
      <c r="D18" s="48">
        <v>100</v>
      </c>
      <c r="E18" s="49" t="s">
        <v>52</v>
      </c>
      <c r="F18" s="82" t="s">
        <v>59</v>
      </c>
      <c r="G18" s="51">
        <f t="shared" si="0"/>
        <v>2500</v>
      </c>
      <c r="H18" s="52">
        <v>25</v>
      </c>
      <c r="I18" s="140"/>
      <c r="J18" s="53">
        <f t="shared" si="3"/>
        <v>0</v>
      </c>
      <c r="K18" s="54" t="str">
        <f t="shared" si="4"/>
        <v xml:space="preserve"> </v>
      </c>
      <c r="L18" s="58"/>
      <c r="M18" s="58"/>
      <c r="N18" s="57"/>
      <c r="O18" s="57"/>
      <c r="P18" s="55"/>
      <c r="Q18" s="55"/>
      <c r="R18" s="59"/>
      <c r="S18" s="57"/>
      <c r="T18" s="49" t="s">
        <v>12</v>
      </c>
    </row>
    <row r="19" spans="2:20" ht="18.75" customHeight="1" x14ac:dyDescent="0.25">
      <c r="B19" s="46">
        <v>13</v>
      </c>
      <c r="C19" s="47" t="s">
        <v>56</v>
      </c>
      <c r="D19" s="48">
        <v>100</v>
      </c>
      <c r="E19" s="49" t="s">
        <v>52</v>
      </c>
      <c r="F19" s="106" t="s">
        <v>60</v>
      </c>
      <c r="G19" s="51">
        <f t="shared" si="0"/>
        <v>6000</v>
      </c>
      <c r="H19" s="52">
        <v>60</v>
      </c>
      <c r="I19" s="140"/>
      <c r="J19" s="53">
        <f t="shared" si="3"/>
        <v>0</v>
      </c>
      <c r="K19" s="54" t="str">
        <f t="shared" si="4"/>
        <v xml:space="preserve"> </v>
      </c>
      <c r="L19" s="58"/>
      <c r="M19" s="58"/>
      <c r="N19" s="57"/>
      <c r="O19" s="57"/>
      <c r="P19" s="55"/>
      <c r="Q19" s="55"/>
      <c r="R19" s="59"/>
      <c r="S19" s="57"/>
      <c r="T19" s="49" t="s">
        <v>12</v>
      </c>
    </row>
    <row r="20" spans="2:20" ht="18.75" customHeight="1" x14ac:dyDescent="0.25">
      <c r="B20" s="46">
        <v>14</v>
      </c>
      <c r="C20" s="47" t="s">
        <v>61</v>
      </c>
      <c r="D20" s="48">
        <v>20</v>
      </c>
      <c r="E20" s="49" t="s">
        <v>52</v>
      </c>
      <c r="F20" s="82" t="s">
        <v>62</v>
      </c>
      <c r="G20" s="51">
        <f t="shared" si="0"/>
        <v>2600</v>
      </c>
      <c r="H20" s="52">
        <v>130</v>
      </c>
      <c r="I20" s="140"/>
      <c r="J20" s="53">
        <f t="shared" si="3"/>
        <v>0</v>
      </c>
      <c r="K20" s="54" t="str">
        <f t="shared" si="4"/>
        <v xml:space="preserve"> </v>
      </c>
      <c r="L20" s="58"/>
      <c r="M20" s="58"/>
      <c r="N20" s="57"/>
      <c r="O20" s="57"/>
      <c r="P20" s="55"/>
      <c r="Q20" s="55"/>
      <c r="R20" s="59"/>
      <c r="S20" s="57"/>
      <c r="T20" s="49" t="s">
        <v>12</v>
      </c>
    </row>
    <row r="21" spans="2:20" ht="18.75" customHeight="1" x14ac:dyDescent="0.25">
      <c r="B21" s="46">
        <v>15</v>
      </c>
      <c r="C21" s="47" t="s">
        <v>51</v>
      </c>
      <c r="D21" s="48">
        <v>30</v>
      </c>
      <c r="E21" s="49" t="s">
        <v>52</v>
      </c>
      <c r="F21" s="82" t="s">
        <v>53</v>
      </c>
      <c r="G21" s="51">
        <f t="shared" si="0"/>
        <v>3000</v>
      </c>
      <c r="H21" s="52">
        <v>100</v>
      </c>
      <c r="I21" s="140"/>
      <c r="J21" s="53">
        <f t="shared" si="3"/>
        <v>0</v>
      </c>
      <c r="K21" s="54" t="str">
        <f t="shared" si="4"/>
        <v xml:space="preserve"> </v>
      </c>
      <c r="L21" s="58"/>
      <c r="M21" s="58"/>
      <c r="N21" s="57"/>
      <c r="O21" s="57"/>
      <c r="P21" s="55"/>
      <c r="Q21" s="55"/>
      <c r="R21" s="59"/>
      <c r="S21" s="57"/>
      <c r="T21" s="49" t="s">
        <v>12</v>
      </c>
    </row>
    <row r="22" spans="2:20" ht="36.75" customHeight="1" x14ac:dyDescent="0.25">
      <c r="B22" s="46">
        <v>16</v>
      </c>
      <c r="C22" s="47" t="s">
        <v>63</v>
      </c>
      <c r="D22" s="48">
        <v>300</v>
      </c>
      <c r="E22" s="49" t="s">
        <v>39</v>
      </c>
      <c r="F22" s="82" t="s">
        <v>64</v>
      </c>
      <c r="G22" s="51">
        <f t="shared" si="0"/>
        <v>4500</v>
      </c>
      <c r="H22" s="52">
        <v>15</v>
      </c>
      <c r="I22" s="140"/>
      <c r="J22" s="53">
        <f t="shared" si="3"/>
        <v>0</v>
      </c>
      <c r="K22" s="54" t="str">
        <f t="shared" si="4"/>
        <v xml:space="preserve"> </v>
      </c>
      <c r="L22" s="58"/>
      <c r="M22" s="58"/>
      <c r="N22" s="57"/>
      <c r="O22" s="57"/>
      <c r="P22" s="55"/>
      <c r="Q22" s="55"/>
      <c r="R22" s="59"/>
      <c r="S22" s="57"/>
      <c r="T22" s="49" t="s">
        <v>12</v>
      </c>
    </row>
    <row r="23" spans="2:20" ht="38.25" customHeight="1" x14ac:dyDescent="0.25">
      <c r="B23" s="46">
        <v>17</v>
      </c>
      <c r="C23" s="47" t="s">
        <v>65</v>
      </c>
      <c r="D23" s="48">
        <v>3</v>
      </c>
      <c r="E23" s="49" t="s">
        <v>66</v>
      </c>
      <c r="F23" s="82" t="s">
        <v>45</v>
      </c>
      <c r="G23" s="51">
        <f t="shared" si="0"/>
        <v>135</v>
      </c>
      <c r="H23" s="52">
        <v>45</v>
      </c>
      <c r="I23" s="140"/>
      <c r="J23" s="53">
        <f t="shared" si="3"/>
        <v>0</v>
      </c>
      <c r="K23" s="54" t="str">
        <f t="shared" si="4"/>
        <v xml:space="preserve"> </v>
      </c>
      <c r="L23" s="58"/>
      <c r="M23" s="58"/>
      <c r="N23" s="57"/>
      <c r="O23" s="57"/>
      <c r="P23" s="55"/>
      <c r="Q23" s="55"/>
      <c r="R23" s="59"/>
      <c r="S23" s="57"/>
      <c r="T23" s="49" t="s">
        <v>13</v>
      </c>
    </row>
    <row r="24" spans="2:20" ht="18.75" customHeight="1" x14ac:dyDescent="0.25">
      <c r="B24" s="46">
        <v>18</v>
      </c>
      <c r="C24" s="47" t="s">
        <v>67</v>
      </c>
      <c r="D24" s="48">
        <v>1</v>
      </c>
      <c r="E24" s="49" t="s">
        <v>43</v>
      </c>
      <c r="F24" s="82" t="s">
        <v>68</v>
      </c>
      <c r="G24" s="51">
        <f t="shared" si="0"/>
        <v>20</v>
      </c>
      <c r="H24" s="52">
        <v>20</v>
      </c>
      <c r="I24" s="140"/>
      <c r="J24" s="53">
        <f t="shared" si="3"/>
        <v>0</v>
      </c>
      <c r="K24" s="54" t="str">
        <f t="shared" si="4"/>
        <v xml:space="preserve"> </v>
      </c>
      <c r="L24" s="58"/>
      <c r="M24" s="58"/>
      <c r="N24" s="57"/>
      <c r="O24" s="57"/>
      <c r="P24" s="55"/>
      <c r="Q24" s="55"/>
      <c r="R24" s="59"/>
      <c r="S24" s="57"/>
      <c r="T24" s="49" t="s">
        <v>15</v>
      </c>
    </row>
    <row r="25" spans="2:20" ht="18.75" customHeight="1" x14ac:dyDescent="0.25">
      <c r="B25" s="46">
        <v>19</v>
      </c>
      <c r="C25" s="106" t="s">
        <v>69</v>
      </c>
      <c r="D25" s="48">
        <v>15</v>
      </c>
      <c r="E25" s="49" t="s">
        <v>39</v>
      </c>
      <c r="F25" s="106" t="s">
        <v>70</v>
      </c>
      <c r="G25" s="51">
        <f t="shared" si="0"/>
        <v>270</v>
      </c>
      <c r="H25" s="52">
        <v>18</v>
      </c>
      <c r="I25" s="140"/>
      <c r="J25" s="53">
        <f t="shared" si="3"/>
        <v>0</v>
      </c>
      <c r="K25" s="54" t="str">
        <f t="shared" si="4"/>
        <v xml:space="preserve"> </v>
      </c>
      <c r="L25" s="58"/>
      <c r="M25" s="58"/>
      <c r="N25" s="57"/>
      <c r="O25" s="57"/>
      <c r="P25" s="55"/>
      <c r="Q25" s="55"/>
      <c r="R25" s="59"/>
      <c r="S25" s="57"/>
      <c r="T25" s="49" t="s">
        <v>18</v>
      </c>
    </row>
    <row r="26" spans="2:20" ht="18.75" customHeight="1" x14ac:dyDescent="0.25">
      <c r="B26" s="46">
        <v>20</v>
      </c>
      <c r="C26" s="47" t="s">
        <v>71</v>
      </c>
      <c r="D26" s="48">
        <v>20</v>
      </c>
      <c r="E26" s="49" t="s">
        <v>39</v>
      </c>
      <c r="F26" s="82" t="s">
        <v>72</v>
      </c>
      <c r="G26" s="51">
        <f t="shared" si="0"/>
        <v>140</v>
      </c>
      <c r="H26" s="52">
        <v>7</v>
      </c>
      <c r="I26" s="140"/>
      <c r="J26" s="53">
        <f t="shared" si="3"/>
        <v>0</v>
      </c>
      <c r="K26" s="54" t="str">
        <f t="shared" si="4"/>
        <v xml:space="preserve"> </v>
      </c>
      <c r="L26" s="58"/>
      <c r="M26" s="58"/>
      <c r="N26" s="57"/>
      <c r="O26" s="57"/>
      <c r="P26" s="55"/>
      <c r="Q26" s="55"/>
      <c r="R26" s="59"/>
      <c r="S26" s="57"/>
      <c r="T26" s="49" t="s">
        <v>18</v>
      </c>
    </row>
    <row r="27" spans="2:20" ht="18.75" customHeight="1" x14ac:dyDescent="0.25">
      <c r="B27" s="46">
        <v>21</v>
      </c>
      <c r="C27" s="47" t="s">
        <v>73</v>
      </c>
      <c r="D27" s="48">
        <v>10</v>
      </c>
      <c r="E27" s="49" t="s">
        <v>39</v>
      </c>
      <c r="F27" s="82" t="s">
        <v>74</v>
      </c>
      <c r="G27" s="51">
        <f t="shared" si="0"/>
        <v>70</v>
      </c>
      <c r="H27" s="52">
        <v>7</v>
      </c>
      <c r="I27" s="140"/>
      <c r="J27" s="53">
        <f t="shared" si="3"/>
        <v>0</v>
      </c>
      <c r="K27" s="54" t="str">
        <f t="shared" si="4"/>
        <v xml:space="preserve"> </v>
      </c>
      <c r="L27" s="58"/>
      <c r="M27" s="58"/>
      <c r="N27" s="57"/>
      <c r="O27" s="57"/>
      <c r="P27" s="55"/>
      <c r="Q27" s="55"/>
      <c r="R27" s="59"/>
      <c r="S27" s="57"/>
      <c r="T27" s="49" t="s">
        <v>19</v>
      </c>
    </row>
    <row r="28" spans="2:20" ht="18.75" customHeight="1" thickBot="1" x14ac:dyDescent="0.3">
      <c r="B28" s="60">
        <v>22</v>
      </c>
      <c r="C28" s="61" t="s">
        <v>75</v>
      </c>
      <c r="D28" s="62">
        <v>6</v>
      </c>
      <c r="E28" s="63" t="s">
        <v>39</v>
      </c>
      <c r="F28" s="107" t="s">
        <v>76</v>
      </c>
      <c r="G28" s="65">
        <f t="shared" si="0"/>
        <v>48</v>
      </c>
      <c r="H28" s="66">
        <v>8</v>
      </c>
      <c r="I28" s="141"/>
      <c r="J28" s="67">
        <f t="shared" si="3"/>
        <v>0</v>
      </c>
      <c r="K28" s="68" t="str">
        <f t="shared" si="4"/>
        <v xml:space="preserve"> </v>
      </c>
      <c r="L28" s="58"/>
      <c r="M28" s="58"/>
      <c r="N28" s="57"/>
      <c r="O28" s="57"/>
      <c r="P28" s="55"/>
      <c r="Q28" s="55"/>
      <c r="R28" s="59"/>
      <c r="S28" s="57"/>
      <c r="T28" s="63" t="s">
        <v>19</v>
      </c>
    </row>
    <row r="29" spans="2:20" ht="34.5" customHeight="1" x14ac:dyDescent="0.25">
      <c r="B29" s="69">
        <v>23</v>
      </c>
      <c r="C29" s="70" t="s">
        <v>77</v>
      </c>
      <c r="D29" s="71">
        <v>2</v>
      </c>
      <c r="E29" s="72" t="s">
        <v>39</v>
      </c>
      <c r="F29" s="73" t="s">
        <v>78</v>
      </c>
      <c r="G29" s="74">
        <f t="shared" si="0"/>
        <v>36</v>
      </c>
      <c r="H29" s="75">
        <v>18</v>
      </c>
      <c r="I29" s="142"/>
      <c r="J29" s="76">
        <f t="shared" si="3"/>
        <v>0</v>
      </c>
      <c r="K29" s="77" t="str">
        <f t="shared" si="4"/>
        <v xml:space="preserve"> </v>
      </c>
      <c r="L29" s="78" t="s">
        <v>99</v>
      </c>
      <c r="M29" s="78" t="s">
        <v>100</v>
      </c>
      <c r="N29" s="79"/>
      <c r="O29" s="79"/>
      <c r="P29" s="80" t="s">
        <v>108</v>
      </c>
      <c r="Q29" s="80" t="s">
        <v>109</v>
      </c>
      <c r="R29" s="81">
        <v>14</v>
      </c>
      <c r="S29" s="79"/>
      <c r="T29" s="72" t="s">
        <v>22</v>
      </c>
    </row>
    <row r="30" spans="2:20" ht="38.25" customHeight="1" x14ac:dyDescent="0.25">
      <c r="B30" s="46">
        <v>24</v>
      </c>
      <c r="C30" s="47" t="s">
        <v>77</v>
      </c>
      <c r="D30" s="48">
        <v>2</v>
      </c>
      <c r="E30" s="49" t="s">
        <v>39</v>
      </c>
      <c r="F30" s="82" t="s">
        <v>79</v>
      </c>
      <c r="G30" s="51">
        <f t="shared" si="0"/>
        <v>46</v>
      </c>
      <c r="H30" s="52">
        <v>23</v>
      </c>
      <c r="I30" s="140"/>
      <c r="J30" s="53">
        <f t="shared" si="3"/>
        <v>0</v>
      </c>
      <c r="K30" s="54" t="str">
        <f t="shared" si="4"/>
        <v xml:space="preserve"> </v>
      </c>
      <c r="L30" s="58"/>
      <c r="M30" s="58"/>
      <c r="N30" s="57"/>
      <c r="O30" s="57"/>
      <c r="P30" s="55"/>
      <c r="Q30" s="55"/>
      <c r="R30" s="59"/>
      <c r="S30" s="57"/>
      <c r="T30" s="49" t="s">
        <v>23</v>
      </c>
    </row>
    <row r="31" spans="2:20" ht="21.75" customHeight="1" x14ac:dyDescent="0.25">
      <c r="B31" s="46">
        <v>25</v>
      </c>
      <c r="C31" s="47" t="s">
        <v>80</v>
      </c>
      <c r="D31" s="48">
        <v>4</v>
      </c>
      <c r="E31" s="49" t="s">
        <v>39</v>
      </c>
      <c r="F31" s="82" t="s">
        <v>81</v>
      </c>
      <c r="G31" s="51">
        <f t="shared" si="0"/>
        <v>100</v>
      </c>
      <c r="H31" s="52">
        <v>25</v>
      </c>
      <c r="I31" s="140"/>
      <c r="J31" s="53">
        <f t="shared" si="3"/>
        <v>0</v>
      </c>
      <c r="K31" s="54" t="str">
        <f t="shared" si="4"/>
        <v xml:space="preserve"> </v>
      </c>
      <c r="L31" s="58"/>
      <c r="M31" s="58"/>
      <c r="N31" s="57"/>
      <c r="O31" s="57"/>
      <c r="P31" s="55"/>
      <c r="Q31" s="55"/>
      <c r="R31" s="59"/>
      <c r="S31" s="57"/>
      <c r="T31" s="49" t="s">
        <v>19</v>
      </c>
    </row>
    <row r="32" spans="2:20" ht="21" customHeight="1" x14ac:dyDescent="0.25">
      <c r="B32" s="46">
        <v>26</v>
      </c>
      <c r="C32" s="106" t="s">
        <v>82</v>
      </c>
      <c r="D32" s="48">
        <v>2</v>
      </c>
      <c r="E32" s="49" t="s">
        <v>43</v>
      </c>
      <c r="F32" s="106" t="s">
        <v>83</v>
      </c>
      <c r="G32" s="51">
        <f t="shared" si="0"/>
        <v>474</v>
      </c>
      <c r="H32" s="52">
        <v>237</v>
      </c>
      <c r="I32" s="140"/>
      <c r="J32" s="53">
        <f t="shared" si="3"/>
        <v>0</v>
      </c>
      <c r="K32" s="54" t="str">
        <f t="shared" si="4"/>
        <v xml:space="preserve"> </v>
      </c>
      <c r="L32" s="58"/>
      <c r="M32" s="58"/>
      <c r="N32" s="57"/>
      <c r="O32" s="57"/>
      <c r="P32" s="55"/>
      <c r="Q32" s="55"/>
      <c r="R32" s="59"/>
      <c r="S32" s="57"/>
      <c r="T32" s="49" t="s">
        <v>19</v>
      </c>
    </row>
    <row r="33" spans="2:20" ht="23.25" customHeight="1" x14ac:dyDescent="0.25">
      <c r="B33" s="46">
        <v>27</v>
      </c>
      <c r="C33" s="47" t="s">
        <v>84</v>
      </c>
      <c r="D33" s="48">
        <v>4</v>
      </c>
      <c r="E33" s="49" t="s">
        <v>43</v>
      </c>
      <c r="F33" s="106" t="s">
        <v>85</v>
      </c>
      <c r="G33" s="51">
        <f t="shared" si="0"/>
        <v>160</v>
      </c>
      <c r="H33" s="52">
        <v>40</v>
      </c>
      <c r="I33" s="140"/>
      <c r="J33" s="53">
        <f t="shared" si="3"/>
        <v>0</v>
      </c>
      <c r="K33" s="54" t="str">
        <f t="shared" si="4"/>
        <v xml:space="preserve"> </v>
      </c>
      <c r="L33" s="58"/>
      <c r="M33" s="58"/>
      <c r="N33" s="57"/>
      <c r="O33" s="57"/>
      <c r="P33" s="55"/>
      <c r="Q33" s="55"/>
      <c r="R33" s="59"/>
      <c r="S33" s="57"/>
      <c r="T33" s="49" t="s">
        <v>16</v>
      </c>
    </row>
    <row r="34" spans="2:20" ht="33.75" customHeight="1" x14ac:dyDescent="0.25">
      <c r="B34" s="46">
        <v>28</v>
      </c>
      <c r="C34" s="47" t="s">
        <v>65</v>
      </c>
      <c r="D34" s="48">
        <v>6</v>
      </c>
      <c r="E34" s="49" t="s">
        <v>66</v>
      </c>
      <c r="F34" s="106" t="s">
        <v>45</v>
      </c>
      <c r="G34" s="51">
        <f t="shared" si="0"/>
        <v>270</v>
      </c>
      <c r="H34" s="52">
        <v>45</v>
      </c>
      <c r="I34" s="140"/>
      <c r="J34" s="53">
        <f t="shared" si="3"/>
        <v>0</v>
      </c>
      <c r="K34" s="54" t="str">
        <f t="shared" si="4"/>
        <v xml:space="preserve"> </v>
      </c>
      <c r="L34" s="58"/>
      <c r="M34" s="58"/>
      <c r="N34" s="57"/>
      <c r="O34" s="57"/>
      <c r="P34" s="55"/>
      <c r="Q34" s="55"/>
      <c r="R34" s="59"/>
      <c r="S34" s="57"/>
      <c r="T34" s="49" t="s">
        <v>13</v>
      </c>
    </row>
    <row r="35" spans="2:20" ht="18.75" customHeight="1" x14ac:dyDescent="0.25">
      <c r="B35" s="46">
        <v>29</v>
      </c>
      <c r="C35" s="47" t="s">
        <v>86</v>
      </c>
      <c r="D35" s="48">
        <v>4</v>
      </c>
      <c r="E35" s="49" t="s">
        <v>39</v>
      </c>
      <c r="F35" s="106" t="s">
        <v>87</v>
      </c>
      <c r="G35" s="51">
        <f t="shared" si="0"/>
        <v>100</v>
      </c>
      <c r="H35" s="52">
        <v>25</v>
      </c>
      <c r="I35" s="140"/>
      <c r="J35" s="53">
        <f t="shared" si="3"/>
        <v>0</v>
      </c>
      <c r="K35" s="54" t="str">
        <f t="shared" si="4"/>
        <v xml:space="preserve"> </v>
      </c>
      <c r="L35" s="58"/>
      <c r="M35" s="58"/>
      <c r="N35" s="57"/>
      <c r="O35" s="57"/>
      <c r="P35" s="55"/>
      <c r="Q35" s="55"/>
      <c r="R35" s="59"/>
      <c r="S35" s="57"/>
      <c r="T35" s="49" t="s">
        <v>13</v>
      </c>
    </row>
    <row r="36" spans="2:20" ht="18.75" customHeight="1" x14ac:dyDescent="0.25">
      <c r="B36" s="46">
        <v>30</v>
      </c>
      <c r="C36" s="47" t="s">
        <v>69</v>
      </c>
      <c r="D36" s="48">
        <v>2</v>
      </c>
      <c r="E36" s="49" t="s">
        <v>39</v>
      </c>
      <c r="F36" s="108" t="s">
        <v>70</v>
      </c>
      <c r="G36" s="51">
        <f t="shared" si="0"/>
        <v>36</v>
      </c>
      <c r="H36" s="52">
        <v>18</v>
      </c>
      <c r="I36" s="140"/>
      <c r="J36" s="53">
        <f t="shared" si="3"/>
        <v>0</v>
      </c>
      <c r="K36" s="54" t="str">
        <f t="shared" si="4"/>
        <v xml:space="preserve"> </v>
      </c>
      <c r="L36" s="58"/>
      <c r="M36" s="58"/>
      <c r="N36" s="57"/>
      <c r="O36" s="57"/>
      <c r="P36" s="55"/>
      <c r="Q36" s="55"/>
      <c r="R36" s="59"/>
      <c r="S36" s="57"/>
      <c r="T36" s="49" t="s">
        <v>18</v>
      </c>
    </row>
    <row r="37" spans="2:20" ht="18.75" customHeight="1" x14ac:dyDescent="0.25">
      <c r="B37" s="46">
        <v>31</v>
      </c>
      <c r="C37" s="47" t="s">
        <v>88</v>
      </c>
      <c r="D37" s="48">
        <v>10</v>
      </c>
      <c r="E37" s="49" t="s">
        <v>39</v>
      </c>
      <c r="F37" s="108" t="s">
        <v>89</v>
      </c>
      <c r="G37" s="51">
        <f t="shared" si="0"/>
        <v>50</v>
      </c>
      <c r="H37" s="52">
        <v>5</v>
      </c>
      <c r="I37" s="140"/>
      <c r="J37" s="53">
        <f t="shared" si="3"/>
        <v>0</v>
      </c>
      <c r="K37" s="54" t="str">
        <f t="shared" si="4"/>
        <v xml:space="preserve"> </v>
      </c>
      <c r="L37" s="58"/>
      <c r="M37" s="58"/>
      <c r="N37" s="57"/>
      <c r="O37" s="57"/>
      <c r="P37" s="55"/>
      <c r="Q37" s="55"/>
      <c r="R37" s="59"/>
      <c r="S37" s="57"/>
      <c r="T37" s="49" t="s">
        <v>17</v>
      </c>
    </row>
    <row r="38" spans="2:20" ht="18.75" customHeight="1" x14ac:dyDescent="0.25">
      <c r="B38" s="46">
        <v>32</v>
      </c>
      <c r="C38" s="47" t="s">
        <v>90</v>
      </c>
      <c r="D38" s="48">
        <v>1</v>
      </c>
      <c r="E38" s="49" t="s">
        <v>43</v>
      </c>
      <c r="F38" s="82" t="s">
        <v>91</v>
      </c>
      <c r="G38" s="51">
        <f t="shared" si="0"/>
        <v>12</v>
      </c>
      <c r="H38" s="52">
        <v>12</v>
      </c>
      <c r="I38" s="140"/>
      <c r="J38" s="53">
        <f t="shared" si="3"/>
        <v>0</v>
      </c>
      <c r="K38" s="54" t="str">
        <f t="shared" si="4"/>
        <v xml:space="preserve"> </v>
      </c>
      <c r="L38" s="58"/>
      <c r="M38" s="58"/>
      <c r="N38" s="57"/>
      <c r="O38" s="57"/>
      <c r="P38" s="55"/>
      <c r="Q38" s="55"/>
      <c r="R38" s="59"/>
      <c r="S38" s="57"/>
      <c r="T38" s="49" t="s">
        <v>19</v>
      </c>
    </row>
    <row r="39" spans="2:20" ht="18.75" customHeight="1" thickBot="1" x14ac:dyDescent="0.3">
      <c r="B39" s="83">
        <v>33</v>
      </c>
      <c r="C39" s="84" t="s">
        <v>92</v>
      </c>
      <c r="D39" s="85">
        <v>4</v>
      </c>
      <c r="E39" s="86" t="s">
        <v>39</v>
      </c>
      <c r="F39" s="109" t="s">
        <v>93</v>
      </c>
      <c r="G39" s="88">
        <f t="shared" si="0"/>
        <v>96</v>
      </c>
      <c r="H39" s="89">
        <v>24</v>
      </c>
      <c r="I39" s="143"/>
      <c r="J39" s="90">
        <f t="shared" ref="J39:J42" si="5">D39*I39</f>
        <v>0</v>
      </c>
      <c r="K39" s="91" t="str">
        <f t="shared" ref="K39:K42" si="6">IF(ISNUMBER(I39), IF(I39&gt;H39,"NEVYHOVUJE","VYHOVUJE")," ")</f>
        <v xml:space="preserve"> </v>
      </c>
      <c r="L39" s="92"/>
      <c r="M39" s="92"/>
      <c r="N39" s="93"/>
      <c r="O39" s="93"/>
      <c r="P39" s="94"/>
      <c r="Q39" s="94"/>
      <c r="R39" s="95"/>
      <c r="S39" s="93"/>
      <c r="T39" s="86" t="s">
        <v>21</v>
      </c>
    </row>
    <row r="40" spans="2:20" ht="57.75" customHeight="1" x14ac:dyDescent="0.25">
      <c r="B40" s="96">
        <v>34</v>
      </c>
      <c r="C40" s="97" t="s">
        <v>65</v>
      </c>
      <c r="D40" s="98">
        <v>12</v>
      </c>
      <c r="E40" s="99" t="s">
        <v>66</v>
      </c>
      <c r="F40" s="100" t="s">
        <v>45</v>
      </c>
      <c r="G40" s="101">
        <f t="shared" si="0"/>
        <v>540</v>
      </c>
      <c r="H40" s="102">
        <v>45</v>
      </c>
      <c r="I40" s="144"/>
      <c r="J40" s="103">
        <f t="shared" si="5"/>
        <v>0</v>
      </c>
      <c r="K40" s="104" t="str">
        <f t="shared" si="6"/>
        <v xml:space="preserve"> </v>
      </c>
      <c r="L40" s="58" t="s">
        <v>99</v>
      </c>
      <c r="M40" s="58" t="s">
        <v>100</v>
      </c>
      <c r="N40" s="57"/>
      <c r="O40" s="57"/>
      <c r="P40" s="105" t="s">
        <v>110</v>
      </c>
      <c r="Q40" s="105" t="s">
        <v>111</v>
      </c>
      <c r="R40" s="59">
        <v>14</v>
      </c>
      <c r="S40" s="57"/>
      <c r="T40" s="99" t="s">
        <v>13</v>
      </c>
    </row>
    <row r="41" spans="2:20" ht="57.75" customHeight="1" thickBot="1" x14ac:dyDescent="0.3">
      <c r="B41" s="60">
        <v>35</v>
      </c>
      <c r="C41" s="61" t="s">
        <v>94</v>
      </c>
      <c r="D41" s="62">
        <v>1</v>
      </c>
      <c r="E41" s="63" t="s">
        <v>52</v>
      </c>
      <c r="F41" s="107" t="s">
        <v>95</v>
      </c>
      <c r="G41" s="65">
        <f t="shared" si="0"/>
        <v>120</v>
      </c>
      <c r="H41" s="66">
        <v>120</v>
      </c>
      <c r="I41" s="141"/>
      <c r="J41" s="67">
        <f t="shared" si="5"/>
        <v>0</v>
      </c>
      <c r="K41" s="68" t="str">
        <f t="shared" si="6"/>
        <v xml:space="preserve"> </v>
      </c>
      <c r="L41" s="58"/>
      <c r="M41" s="58"/>
      <c r="N41" s="57"/>
      <c r="O41" s="57"/>
      <c r="P41" s="55"/>
      <c r="Q41" s="55"/>
      <c r="R41" s="59"/>
      <c r="S41" s="57"/>
      <c r="T41" s="63" t="s">
        <v>19</v>
      </c>
    </row>
    <row r="42" spans="2:20" ht="93" customHeight="1" thickBot="1" x14ac:dyDescent="0.3">
      <c r="B42" s="110">
        <v>36</v>
      </c>
      <c r="C42" s="111" t="s">
        <v>96</v>
      </c>
      <c r="D42" s="112">
        <v>10</v>
      </c>
      <c r="E42" s="113" t="s">
        <v>39</v>
      </c>
      <c r="F42" s="114" t="s">
        <v>97</v>
      </c>
      <c r="G42" s="115">
        <f t="shared" si="0"/>
        <v>600</v>
      </c>
      <c r="H42" s="116">
        <v>60</v>
      </c>
      <c r="I42" s="145"/>
      <c r="J42" s="117">
        <f t="shared" si="5"/>
        <v>0</v>
      </c>
      <c r="K42" s="118" t="str">
        <f t="shared" si="6"/>
        <v xml:space="preserve"> </v>
      </c>
      <c r="L42" s="119" t="s">
        <v>99</v>
      </c>
      <c r="M42" s="119" t="s">
        <v>100</v>
      </c>
      <c r="N42" s="120"/>
      <c r="O42" s="120"/>
      <c r="P42" s="121" t="s">
        <v>112</v>
      </c>
      <c r="Q42" s="121" t="s">
        <v>113</v>
      </c>
      <c r="R42" s="122">
        <v>14</v>
      </c>
      <c r="S42" s="120"/>
      <c r="T42" s="113" t="s">
        <v>19</v>
      </c>
    </row>
    <row r="43" spans="2:20" ht="13.5" customHeight="1" thickTop="1" thickBot="1" x14ac:dyDescent="0.3">
      <c r="C43" s="1"/>
      <c r="D43" s="1"/>
      <c r="E43" s="1"/>
      <c r="F43" s="1"/>
      <c r="G43" s="1"/>
      <c r="J43" s="123"/>
    </row>
    <row r="44" spans="2:20" ht="60.75" customHeight="1" thickTop="1" thickBot="1" x14ac:dyDescent="0.3">
      <c r="B44" s="124" t="s">
        <v>9</v>
      </c>
      <c r="C44" s="125"/>
      <c r="D44" s="125"/>
      <c r="E44" s="125"/>
      <c r="F44" s="125"/>
      <c r="G44" s="126"/>
      <c r="H44" s="127" t="s">
        <v>10</v>
      </c>
      <c r="I44" s="128" t="s">
        <v>11</v>
      </c>
      <c r="J44" s="129"/>
      <c r="K44" s="130"/>
      <c r="L44" s="24"/>
      <c r="M44" s="24"/>
      <c r="N44" s="24"/>
      <c r="O44" s="24"/>
      <c r="P44" s="24"/>
      <c r="Q44" s="24"/>
      <c r="R44" s="24"/>
      <c r="S44" s="24"/>
      <c r="T44" s="131"/>
    </row>
    <row r="45" spans="2:20" ht="33" customHeight="1" thickTop="1" thickBot="1" x14ac:dyDescent="0.3">
      <c r="B45" s="132" t="s">
        <v>35</v>
      </c>
      <c r="C45" s="132"/>
      <c r="D45" s="132"/>
      <c r="E45" s="132"/>
      <c r="F45" s="132"/>
      <c r="G45" s="133"/>
      <c r="H45" s="134">
        <f>SUM(G7:G42)</f>
        <v>35348</v>
      </c>
      <c r="I45" s="135">
        <f>SUM(J7:J42)</f>
        <v>0</v>
      </c>
      <c r="J45" s="136"/>
      <c r="K45" s="137"/>
    </row>
    <row r="46" spans="2:20" ht="14.25" customHeight="1" thickTop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</sheetData>
  <sheetProtection algorithmName="SHA-512" hashValue="49blu0sktgb77l58mdSW06QwDZFt52IZrzUZGDRhHGtVmwHKnnG4onzBLkhbFBTBLQWGZC0E+tbU04oB9++mRw==" saltValue="MtaWMLxe1t+so4et9r8B+w==" spinCount="100000" sheet="1" objects="1" scenarios="1"/>
  <mergeCells count="47">
    <mergeCell ref="B45:F45"/>
    <mergeCell ref="I45:K45"/>
    <mergeCell ref="B1:D1"/>
    <mergeCell ref="B44:F44"/>
    <mergeCell ref="I44:K44"/>
    <mergeCell ref="I2:J2"/>
    <mergeCell ref="I3:R3"/>
    <mergeCell ref="Q40:Q41"/>
    <mergeCell ref="P40:P41"/>
    <mergeCell ref="R40:R41"/>
    <mergeCell ref="L40:L41"/>
    <mergeCell ref="M40:M41"/>
    <mergeCell ref="N40:N41"/>
    <mergeCell ref="O40:O41"/>
    <mergeCell ref="R29:R39"/>
    <mergeCell ref="Q29:Q39"/>
    <mergeCell ref="S40:S41"/>
    <mergeCell ref="S29:S39"/>
    <mergeCell ref="P29:P39"/>
    <mergeCell ref="O29:O39"/>
    <mergeCell ref="N29:N39"/>
    <mergeCell ref="M29:M39"/>
    <mergeCell ref="L29:L39"/>
    <mergeCell ref="S15:S28"/>
    <mergeCell ref="R15:R28"/>
    <mergeCell ref="Q15:Q28"/>
    <mergeCell ref="P15:P28"/>
    <mergeCell ref="O15:O28"/>
    <mergeCell ref="N15:N28"/>
    <mergeCell ref="M15:M28"/>
    <mergeCell ref="L15:L28"/>
    <mergeCell ref="L12:L14"/>
    <mergeCell ref="M12:M14"/>
    <mergeCell ref="L7:L11"/>
    <mergeCell ref="M7:M11"/>
    <mergeCell ref="N7:N11"/>
    <mergeCell ref="N12:N14"/>
    <mergeCell ref="O7:O11"/>
    <mergeCell ref="O12:O14"/>
    <mergeCell ref="S7:S11"/>
    <mergeCell ref="S12:S14"/>
    <mergeCell ref="P12:P14"/>
    <mergeCell ref="P7:P11"/>
    <mergeCell ref="Q7:Q11"/>
    <mergeCell ref="Q12:Q14"/>
    <mergeCell ref="R12:R14"/>
    <mergeCell ref="R7:R11"/>
  </mergeCells>
  <conditionalFormatting sqref="B7:B42 D7:D42">
    <cfRule type="containsBlanks" dxfId="6" priority="45">
      <formula>LEN(TRIM(B7))=0</formula>
    </cfRule>
  </conditionalFormatting>
  <conditionalFormatting sqref="B7:B42">
    <cfRule type="cellIs" dxfId="5" priority="39" operator="greaterThanOrEqual">
      <formula>1</formula>
    </cfRule>
  </conditionalFormatting>
  <conditionalFormatting sqref="I7:I42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42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42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T10:T42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2024-04-15T05:21:27Z</cp:lastPrinted>
  <dcterms:created xsi:type="dcterms:W3CDTF">2014-03-05T12:43:32Z</dcterms:created>
  <dcterms:modified xsi:type="dcterms:W3CDTF">2024-04-15T07:39:00Z</dcterms:modified>
</cp:coreProperties>
</file>