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'PP'!$B$1:$U$12</definedName>
  </definedNames>
  <calcPr calcId="191029"/>
  <extLst/>
</workbook>
</file>

<file path=xl/sharedStrings.xml><?xml version="1.0" encoding="utf-8"?>
<sst xmlns="http://schemas.openxmlformats.org/spreadsheetml/2006/main" count="44" uniqueCount="42">
  <si>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</si>
  <si>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</si>
  <si>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</si>
  <si>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</si>
  <si>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</si>
  <si>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</si>
  <si>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</si>
  <si>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</si>
  <si>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</si>
  <si>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</si>
  <si>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</si>
  <si>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</si>
  <si>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</si>
  <si>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</si>
  <si>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</si>
  <si>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</si>
  <si>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</si>
  <si>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</si>
  <si>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</si>
  <si>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</si>
  <si>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</si>
  <si>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</si>
  <si>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</si>
  <si>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</si>
  <si>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</si>
  <si>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</si>
  <si>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</si>
  <si>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</si>
  <si>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Společná faktura</t>
  </si>
  <si>
    <t>V případě, že se dodavatel při předání zboží na některá uvedená tel. čísla nedovolá, bude v takovém případě volat tel. 377 631 320.</t>
  </si>
  <si>
    <t>Požadavek na dodání produktové karty jako součást nabídky k ověření splnění zadané specifikace.</t>
  </si>
  <si>
    <t>Termín dodání</t>
  </si>
  <si>
    <t>Příloha č. 2 Kupní smlouvy - technická specifikace
Propagační předměty (II.) 008 - 2024</t>
  </si>
  <si>
    <t>Laynards – komplet (šňůrka na krk s navijákem a A6 vinylovou kapsou)</t>
  </si>
  <si>
    <t>Konferenční tašky - klasická bavlněná taška</t>
  </si>
  <si>
    <t>Klára Bauerová,
Tel.: 37763 6341,
E-mail: bauerk@kpg.zcu.cz
či
Mgr. Šárka Káňová, Ph.D.,
Tel.: 608 181 260,
37763 6357,
E-mail: kanova@kpg.zcu.cz</t>
  </si>
  <si>
    <r>
      <t xml:space="preserve">
Chodské nám.1, 
301 00 Plzeň,
Fakulta pedagogická - Katedra pedagogiky, 
místnost CH 206,
</t>
    </r>
    <r>
      <rPr>
        <b/>
        <sz val="11"/>
        <color theme="1"/>
        <rFont val="Calibri"/>
        <family val="2"/>
        <scheme val="minor"/>
      </rPr>
      <t>dodání ve všedních dnech od 8:00 do 14:00 hod</t>
    </r>
  </si>
  <si>
    <t>do 31.5.2024</t>
  </si>
  <si>
    <t>Triko unisex</t>
  </si>
  <si>
    <r>
      <rPr>
        <b/>
        <sz val="11"/>
        <color theme="1"/>
        <rFont val="Calibri"/>
        <family val="2"/>
        <scheme val="minor"/>
      </rPr>
      <t>Šňůrka na krk s klipem, navijákem a A6 vinylovou kapsou na ID karty, vertikální.
Šňůrka modrá</t>
    </r>
    <r>
      <rPr>
        <sz val="11"/>
        <color theme="1"/>
        <rFont val="Calibri"/>
        <family val="2"/>
        <scheme val="minor"/>
      </rPr>
      <t xml:space="preserve"> na krk s bílým plastovým navijákem (rollerem). Vhodný pro visačky s minimálním otvorem 12 x 4 mm. 
Šířka šňůrky 20 mm. 
Délka šňůrky cca 900 (2x 450) mm. 
Průměr navijáku cca 32 mm, matná povrchová úprava. 
Naviják délka lanka cca 750 mm.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šňůrka modrá </t>
    </r>
    <r>
      <rPr>
        <b/>
        <sz val="11"/>
        <color theme="1"/>
        <rFont val="Calibri"/>
        <family val="2"/>
        <scheme val="minor"/>
      </rPr>
      <t>s bílými logy FPE ZČU</t>
    </r>
    <r>
      <rPr>
        <b/>
        <sz val="11"/>
        <color rgb="FF0000CC"/>
        <rFont val="Calibri"/>
        <family val="2"/>
        <scheme val="minor"/>
      </rPr>
      <t xml:space="preserve"> v AJ</t>
    </r>
    <r>
      <rPr>
        <b/>
        <sz val="11"/>
        <color theme="1"/>
        <rFont val="Calibri"/>
        <family val="2"/>
        <scheme val="minor"/>
      </rPr>
      <t xml:space="preserve"> a společnosti IASE</t>
    </r>
    <r>
      <rPr>
        <sz val="11"/>
        <color theme="1"/>
        <rFont val="Calibri"/>
        <family val="2"/>
        <scheme val="minor"/>
      </rPr>
      <t xml:space="preserve">: loga se budou střídat - logo  FPE ZČU a  IASE - každé min. 3x na každé šňůrce, finální verze dle domluvy. 
</t>
    </r>
    <r>
      <rPr>
        <sz val="11"/>
        <color rgb="FF0000CC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Tisková data (na míru) budou zaslána vítěznému dodavateli.</t>
    </r>
  </si>
  <si>
    <r>
      <rPr>
        <b/>
        <sz val="11"/>
        <color theme="1"/>
        <rFont val="Calibri"/>
        <family val="2"/>
        <scheme val="minor"/>
      </rPr>
      <t>Nákupní taška s dlouhými uchy</t>
    </r>
    <r>
      <rPr>
        <sz val="11"/>
        <color theme="1"/>
        <rFont val="Calibri"/>
        <family val="2"/>
        <scheme val="minor"/>
      </rPr>
      <t xml:space="preserve">. 
Materiál: klasická bavlna. 
Gramáž: min. 140 g/m2. 
Rozměry: 37 x 40 cm (+/- 1,5 cm). 
</t>
    </r>
    <r>
      <rPr>
        <b/>
        <sz val="11"/>
        <color theme="1"/>
        <rFont val="Calibri"/>
        <family val="2"/>
        <scheme val="minor"/>
      </rPr>
      <t>Barva tašky:</t>
    </r>
    <r>
      <rPr>
        <sz val="11"/>
        <color theme="1"/>
        <rFont val="Calibri"/>
        <family val="2"/>
        <scheme val="minor"/>
      </rPr>
      <t xml:space="preserve"> modrá royal blue nebo tmavší.
</t>
    </r>
    <r>
      <rPr>
        <b/>
        <sz val="11"/>
        <color theme="1"/>
        <rFont val="Calibri"/>
        <family val="2"/>
        <scheme val="minor"/>
      </rPr>
      <t>DTF potisk:</t>
    </r>
    <r>
      <rPr>
        <sz val="11"/>
        <color theme="1"/>
        <rFont val="Calibri"/>
        <family val="2"/>
        <scheme val="minor"/>
      </rPr>
      <t xml:space="preserve"> trvanlivý jednostranný potisk, na ploše 30 x 30 cm.  Potisk bílý dle přiloženého ilustračního obrázku. 
</t>
    </r>
    <r>
      <rPr>
        <sz val="11"/>
        <color rgb="FF0000CC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Tisková data (na míru) budou zaslána vítěznému dodavateli.</t>
    </r>
  </si>
  <si>
    <r>
      <rPr>
        <b/>
        <sz val="11"/>
        <color theme="1"/>
        <rFont val="Calibri"/>
        <family val="2"/>
        <scheme val="minor"/>
      </rPr>
      <t>Unisex tričko, zesílený podlepený šev u krku s barevným potiskem vpředu i vzadu</t>
    </r>
    <r>
      <rPr>
        <sz val="11"/>
        <color theme="1"/>
        <rFont val="Calibri"/>
        <family val="2"/>
        <scheme val="minor"/>
      </rPr>
      <t xml:space="preserve">, límec s elastanem, trubičkový úplet. 
Materiál:  min. 150 g/m2; 100% poločesaná ringspun bavlna, </t>
    </r>
    <r>
      <rPr>
        <b/>
        <sz val="11"/>
        <color theme="1"/>
        <rFont val="Calibri"/>
        <family val="2"/>
        <scheme val="minor"/>
      </rPr>
      <t>barva apple green</t>
    </r>
    <r>
      <rPr>
        <sz val="11"/>
        <color theme="1"/>
        <rFont val="Calibri"/>
        <family val="2"/>
        <scheme val="minor"/>
      </rPr>
      <t xml:space="preserve">. 
</t>
    </r>
    <r>
      <rPr>
        <b/>
        <sz val="11"/>
        <color rgb="FF0000CC"/>
        <rFont val="Calibri"/>
        <family val="2"/>
        <scheme val="minor"/>
      </rPr>
      <t>Velikosti: M = 20 ks, L = 20 ks, XL = 25 ks.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Potisk</t>
    </r>
    <r>
      <rPr>
        <sz val="11"/>
        <color theme="1"/>
        <rFont val="Calibri"/>
        <family val="2"/>
        <scheme val="minor"/>
      </rPr>
      <t xml:space="preserve">: Technologie DTF digitální transfer, potisk barevný vpředu i vzadu, rozměry: 280 x 400 mm. 
</t>
    </r>
    <r>
      <rPr>
        <b/>
        <sz val="11"/>
        <color theme="1"/>
        <rFont val="Calibri"/>
        <family val="2"/>
        <scheme val="minor"/>
      </rPr>
      <t>Tisková data (na míru) budou zaslána vítěznému dodavateli.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</si>
</sst>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left" vertical="center" wrapText="1" inden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left" vertical="center" wrapText="1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11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14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1" fontId="8" fillId="5" borderId="14" xfId="0" applyNumberFormat="1" applyFont="1" applyFill="1" applyBorder="1" applyAlignment="1" applyProtection="1">
      <alignment horizontal="center" vertical="center" wrapText="1"/>
      <protection/>
    </xf>
    <xf numFmtId="1" fontId="8" fillId="5" borderId="15" xfId="0" applyNumberFormat="1" applyFont="1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left" vertical="center" wrapText="1" inden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200025</xdr:rowOff>
    </xdr:from>
    <xdr:to>
      <xdr:col>6</xdr:col>
      <xdr:colOff>504825</xdr:colOff>
      <xdr:row>6</xdr:row>
      <xdr:rowOff>2219325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763500" y="2867025"/>
          <a:ext cx="238125" cy="2019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876300</xdr:colOff>
      <xdr:row>6</xdr:row>
      <xdr:rowOff>238125</xdr:rowOff>
    </xdr:from>
    <xdr:to>
      <xdr:col>6</xdr:col>
      <xdr:colOff>1838325</xdr:colOff>
      <xdr:row>6</xdr:row>
      <xdr:rowOff>1638300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373100" y="2905125"/>
          <a:ext cx="9620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142875</xdr:rowOff>
    </xdr:from>
    <xdr:to>
      <xdr:col>6</xdr:col>
      <xdr:colOff>1409700</xdr:colOff>
      <xdr:row>8</xdr:row>
      <xdr:rowOff>1790700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7781925"/>
          <a:ext cx="1266825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1266825</xdr:colOff>
      <xdr:row>8</xdr:row>
      <xdr:rowOff>228600</xdr:rowOff>
    </xdr:from>
    <xdr:to>
      <xdr:col>6</xdr:col>
      <xdr:colOff>2505075</xdr:colOff>
      <xdr:row>8</xdr:row>
      <xdr:rowOff>1828800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7867650"/>
          <a:ext cx="1238250" cy="160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800100</xdr:colOff>
      <xdr:row>6</xdr:row>
      <xdr:rowOff>1876425</xdr:rowOff>
    </xdr:from>
    <xdr:to>
      <xdr:col>6</xdr:col>
      <xdr:colOff>2505075</xdr:colOff>
      <xdr:row>6</xdr:row>
      <xdr:rowOff>2543175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4543425"/>
          <a:ext cx="1704975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571500</xdr:colOff>
      <xdr:row>7</xdr:row>
      <xdr:rowOff>9525</xdr:rowOff>
    </xdr:from>
    <xdr:to>
      <xdr:col>6</xdr:col>
      <xdr:colOff>1981200</xdr:colOff>
      <xdr:row>7</xdr:row>
      <xdr:rowOff>2228850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5400675"/>
          <a:ext cx="1409700" cy="2219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="80" zoomScaleNormal="80" workbookViewId="0" topLeftCell="A4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6.00390625" style="3" customWidth="1"/>
    <col min="4" max="4" width="11.00390625" style="65" customWidth="1"/>
    <col min="5" max="5" width="12.00390625" style="2" customWidth="1"/>
    <col min="6" max="6" width="121.421875" style="3" customWidth="1"/>
    <col min="7" max="7" width="44.140625" style="3" customWidth="1"/>
    <col min="8" max="8" width="17.7109375" style="3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2.421875" style="1" customWidth="1"/>
    <col min="14" max="14" width="14.421875" style="1" bestFit="1" customWidth="1"/>
    <col min="15" max="15" width="28.28125" style="1" hidden="1" customWidth="1"/>
    <col min="16" max="16" width="29.7109375" style="1" customWidth="1"/>
    <col min="17" max="17" width="32.00390625" style="1" customWidth="1"/>
    <col min="18" max="18" width="48.00390625" style="1" customWidth="1"/>
    <col min="19" max="19" width="22.28125" style="1" customWidth="1"/>
    <col min="20" max="20" width="11.57421875" style="1" hidden="1" customWidth="1"/>
    <col min="21" max="21" width="29.28125" style="4" customWidth="1"/>
    <col min="22" max="22" width="8.28125" style="1" customWidth="1"/>
    <col min="23" max="16384" width="9.140625" style="1" customWidth="1"/>
  </cols>
  <sheetData>
    <row r="1" spans="2:4" ht="39.75" customHeight="1">
      <c r="B1" s="69" t="s">
        <v>32</v>
      </c>
      <c r="C1" s="70"/>
      <c r="D1" s="70"/>
    </row>
    <row r="2" spans="3:21" ht="20.1" customHeight="1">
      <c r="C2" s="1"/>
      <c r="D2" s="5"/>
      <c r="E2" s="6"/>
      <c r="F2" s="7"/>
      <c r="G2" s="7"/>
      <c r="H2" s="7"/>
      <c r="I2" s="7"/>
      <c r="J2" s="7"/>
      <c r="L2" s="8"/>
      <c r="M2" s="9"/>
      <c r="N2" s="9"/>
      <c r="O2" s="9"/>
      <c r="P2" s="9"/>
      <c r="Q2" s="9"/>
      <c r="R2" s="9"/>
      <c r="S2" s="9"/>
      <c r="T2" s="9"/>
      <c r="U2" s="10"/>
    </row>
    <row r="3" spans="2:16" ht="20.1" customHeight="1">
      <c r="B3" s="11"/>
      <c r="C3" s="12" t="s">
        <v>0</v>
      </c>
      <c r="D3" s="13"/>
      <c r="E3" s="13"/>
      <c r="F3" s="13"/>
      <c r="G3" s="13"/>
      <c r="H3" s="14"/>
      <c r="I3" s="14"/>
      <c r="J3" s="14"/>
      <c r="K3" s="14"/>
      <c r="L3" s="14"/>
      <c r="N3" s="15"/>
      <c r="O3" s="15"/>
      <c r="P3" s="15"/>
    </row>
    <row r="4" spans="2:18" ht="20.1" customHeight="1" thickBot="1">
      <c r="B4" s="16"/>
      <c r="C4" s="17" t="s">
        <v>1</v>
      </c>
      <c r="D4" s="13"/>
      <c r="E4" s="13"/>
      <c r="F4" s="13"/>
      <c r="G4" s="13"/>
      <c r="H4" s="7"/>
      <c r="I4" s="8"/>
      <c r="J4" s="8"/>
      <c r="L4" s="8"/>
      <c r="R4" s="18"/>
    </row>
    <row r="5" spans="2:21" ht="34.5" customHeight="1" thickBot="1">
      <c r="B5" s="19"/>
      <c r="C5" s="20"/>
      <c r="D5" s="21"/>
      <c r="E5" s="21"/>
      <c r="F5" s="7"/>
      <c r="G5" s="7"/>
      <c r="H5" s="22"/>
      <c r="J5" s="23" t="s">
        <v>2</v>
      </c>
      <c r="U5" s="24"/>
    </row>
    <row r="6" spans="2:21" ht="77.25" customHeight="1" thickBot="1" thickTop="1">
      <c r="B6" s="25" t="s">
        <v>3</v>
      </c>
      <c r="C6" s="26" t="s">
        <v>13</v>
      </c>
      <c r="D6" s="26" t="s">
        <v>4</v>
      </c>
      <c r="E6" s="26" t="s">
        <v>14</v>
      </c>
      <c r="F6" s="26" t="s">
        <v>15</v>
      </c>
      <c r="G6" s="26" t="s">
        <v>26</v>
      </c>
      <c r="H6" s="26" t="s">
        <v>16</v>
      </c>
      <c r="I6" s="26" t="s">
        <v>5</v>
      </c>
      <c r="J6" s="27" t="s">
        <v>6</v>
      </c>
      <c r="K6" s="28" t="s">
        <v>7</v>
      </c>
      <c r="L6" s="28" t="s">
        <v>8</v>
      </c>
      <c r="M6" s="26" t="s">
        <v>17</v>
      </c>
      <c r="N6" s="26" t="s">
        <v>18</v>
      </c>
      <c r="O6" s="26" t="s">
        <v>19</v>
      </c>
      <c r="P6" s="26" t="s">
        <v>20</v>
      </c>
      <c r="Q6" s="28" t="s">
        <v>21</v>
      </c>
      <c r="R6" s="26" t="s">
        <v>22</v>
      </c>
      <c r="S6" s="26" t="s">
        <v>31</v>
      </c>
      <c r="T6" s="26" t="s">
        <v>23</v>
      </c>
      <c r="U6" s="26" t="s">
        <v>24</v>
      </c>
    </row>
    <row r="7" spans="1:21" ht="214.5" customHeight="1">
      <c r="A7" s="29"/>
      <c r="B7" s="30">
        <v>1</v>
      </c>
      <c r="C7" s="31" t="s">
        <v>33</v>
      </c>
      <c r="D7" s="32">
        <v>350</v>
      </c>
      <c r="E7" s="33" t="s">
        <v>25</v>
      </c>
      <c r="F7" s="101" t="s">
        <v>39</v>
      </c>
      <c r="G7" s="34"/>
      <c r="H7" s="35">
        <f aca="true" t="shared" si="0" ref="H7:H9">D7*I7</f>
        <v>17500</v>
      </c>
      <c r="I7" s="36">
        <v>50</v>
      </c>
      <c r="J7" s="66"/>
      <c r="K7" s="37">
        <f aca="true" t="shared" si="1" ref="K7">D7*J7</f>
        <v>0</v>
      </c>
      <c r="L7" s="38" t="str">
        <f aca="true" t="shared" si="2" ref="L7">IF(ISNUMBER(J7),IF(J7&gt;I7,"NEVYHOVUJE","VYHOVUJE")," ")</f>
        <v xml:space="preserve"> </v>
      </c>
      <c r="M7" s="75" t="s">
        <v>28</v>
      </c>
      <c r="N7" s="78" t="s">
        <v>27</v>
      </c>
      <c r="O7" s="81"/>
      <c r="P7" s="84" t="s">
        <v>30</v>
      </c>
      <c r="Q7" s="75" t="s">
        <v>35</v>
      </c>
      <c r="R7" s="75" t="s">
        <v>36</v>
      </c>
      <c r="S7" s="93" t="s">
        <v>37</v>
      </c>
      <c r="T7" s="98"/>
      <c r="U7" s="75" t="s">
        <v>12</v>
      </c>
    </row>
    <row r="8" spans="1:21" ht="177" customHeight="1">
      <c r="A8" s="29"/>
      <c r="B8" s="39">
        <v>2</v>
      </c>
      <c r="C8" s="40" t="s">
        <v>34</v>
      </c>
      <c r="D8" s="41">
        <v>350</v>
      </c>
      <c r="E8" s="42" t="s">
        <v>25</v>
      </c>
      <c r="F8" s="102" t="s">
        <v>40</v>
      </c>
      <c r="G8" s="43"/>
      <c r="H8" s="44">
        <f t="shared" si="0"/>
        <v>21700</v>
      </c>
      <c r="I8" s="45">
        <v>62</v>
      </c>
      <c r="J8" s="67"/>
      <c r="K8" s="46">
        <f aca="true" t="shared" si="3" ref="K8:K9">D8*J8</f>
        <v>0</v>
      </c>
      <c r="L8" s="47" t="str">
        <f aca="true" t="shared" si="4" ref="L8:L9">IF(ISNUMBER(J8),IF(J8&gt;I8,"NEVYHOVUJE","VYHOVUJE")," ")</f>
        <v xml:space="preserve"> </v>
      </c>
      <c r="M8" s="76"/>
      <c r="N8" s="79"/>
      <c r="O8" s="82"/>
      <c r="P8" s="85"/>
      <c r="Q8" s="91"/>
      <c r="R8" s="91"/>
      <c r="S8" s="94"/>
      <c r="T8" s="99"/>
      <c r="U8" s="96"/>
    </row>
    <row r="9" spans="1:21" ht="184.5" customHeight="1" thickBot="1">
      <c r="A9" s="29"/>
      <c r="B9" s="48">
        <v>3</v>
      </c>
      <c r="C9" s="49" t="s">
        <v>38</v>
      </c>
      <c r="D9" s="50">
        <v>65</v>
      </c>
      <c r="E9" s="51" t="s">
        <v>25</v>
      </c>
      <c r="F9" s="103" t="s">
        <v>41</v>
      </c>
      <c r="G9" s="52"/>
      <c r="H9" s="53">
        <f t="shared" si="0"/>
        <v>11050</v>
      </c>
      <c r="I9" s="54">
        <v>170</v>
      </c>
      <c r="J9" s="68"/>
      <c r="K9" s="55">
        <f t="shared" si="3"/>
        <v>0</v>
      </c>
      <c r="L9" s="56" t="str">
        <f t="shared" si="4"/>
        <v xml:space="preserve"> </v>
      </c>
      <c r="M9" s="77"/>
      <c r="N9" s="80"/>
      <c r="O9" s="83"/>
      <c r="P9" s="86"/>
      <c r="Q9" s="92"/>
      <c r="R9" s="92"/>
      <c r="S9" s="95"/>
      <c r="T9" s="100"/>
      <c r="U9" s="97"/>
    </row>
    <row r="10" spans="3:11" ht="13.5" customHeight="1" thickBot="1" thickTop="1">
      <c r="C10" s="1"/>
      <c r="D10" s="1"/>
      <c r="E10" s="1"/>
      <c r="F10" s="1"/>
      <c r="G10" s="1"/>
      <c r="H10" s="1"/>
      <c r="K10" s="57"/>
    </row>
    <row r="11" spans="2:21" ht="60.75" customHeight="1" thickBot="1" thickTop="1">
      <c r="B11" s="74" t="s">
        <v>9</v>
      </c>
      <c r="C11" s="74"/>
      <c r="D11" s="74"/>
      <c r="E11" s="74"/>
      <c r="F11" s="74"/>
      <c r="G11" s="13"/>
      <c r="H11" s="58"/>
      <c r="I11" s="59" t="s">
        <v>10</v>
      </c>
      <c r="J11" s="71" t="s">
        <v>11</v>
      </c>
      <c r="K11" s="72"/>
      <c r="L11" s="73"/>
      <c r="M11" s="60"/>
      <c r="N11" s="22"/>
      <c r="O11" s="22"/>
      <c r="P11" s="22"/>
      <c r="Q11" s="22"/>
      <c r="R11" s="22"/>
      <c r="S11" s="22"/>
      <c r="T11" s="22"/>
      <c r="U11" s="61"/>
    </row>
    <row r="12" spans="2:21" ht="33" customHeight="1" thickBot="1" thickTop="1">
      <c r="B12" s="87" t="s">
        <v>29</v>
      </c>
      <c r="C12" s="87"/>
      <c r="D12" s="87"/>
      <c r="E12" s="87"/>
      <c r="F12" s="87"/>
      <c r="G12" s="62"/>
      <c r="H12" s="63"/>
      <c r="I12" s="64">
        <f>SUM(H7:H9)</f>
        <v>50250</v>
      </c>
      <c r="J12" s="88">
        <f>SUM(K7:K9)</f>
        <v>0</v>
      </c>
      <c r="K12" s="89"/>
      <c r="L12" s="90"/>
      <c r="M12" s="60"/>
      <c r="T12" s="22"/>
      <c r="U12" s="61"/>
    </row>
    <row r="13" ht="14.1" customHeight="1" thickTop="1"/>
    <row r="14" ht="14.25" customHeight="1"/>
    <row r="15" ht="14.1" customHeight="1"/>
    <row r="16" ht="14.25" customHeight="1"/>
    <row r="17" ht="14.25" customHeight="1"/>
    <row r="18" ht="14.1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 algorithmName="SHA-512" hashValue="udf26ZsNql2YaNPVs3Uc/HiXvhEVQWtfPF0+2VJP2pvKgvKJTE/7xO8zKFRjnUyC0UXRWYZeMoKV+RTvOI3w2A==" saltValue="uMTuM2aXC06SjOt+nXP+ow==" spinCount="100000" sheet="1" objects="1" scenarios="1"/>
  <mergeCells count="14">
    <mergeCell ref="R7:R9"/>
    <mergeCell ref="S7:S9"/>
    <mergeCell ref="U7:U9"/>
    <mergeCell ref="T7:T9"/>
    <mergeCell ref="O7:O9"/>
    <mergeCell ref="P7:P9"/>
    <mergeCell ref="B12:F12"/>
    <mergeCell ref="J12:L12"/>
    <mergeCell ref="Q7:Q9"/>
    <mergeCell ref="B1:D1"/>
    <mergeCell ref="J11:L11"/>
    <mergeCell ref="B11:F11"/>
    <mergeCell ref="M7:M9"/>
    <mergeCell ref="N7:N9"/>
  </mergeCells>
  <conditionalFormatting sqref="B7:B9 D7:D9">
    <cfRule type="containsBlanks" priority="88" dxfId="6">
      <formula>LEN(TRIM(B7))=0</formula>
    </cfRule>
  </conditionalFormatting>
  <conditionalFormatting sqref="B7:B9">
    <cfRule type="cellIs" priority="83" dxfId="5" operator="greaterThanOrEqual">
      <formula>1</formula>
    </cfRule>
  </conditionalFormatting>
  <conditionalFormatting sqref="J7:J9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8" right="0.18" top="0.15748031496062992" bottom="0.1968503937007874" header="0.15748031496062992" footer="0.196850393700787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2024-04-08T09:10:13Z</cp:lastPrinted>
  <dcterms:created xsi:type="dcterms:W3CDTF">2014-03-05T12:43:32Z</dcterms:created>
  <dcterms:modified xsi:type="dcterms:W3CDTF">2024-04-08T09:34:42Z</dcterms:modified>
  <cp:category/>
  <cp:version/>
  <cp:contentType/>
  <cp:contentStatus/>
  <cp:revision>1</cp:revision>
</cp:coreProperties>
</file>