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\PP 008-2024\1) výzva\"/>
    </mc:Choice>
  </mc:AlternateContent>
  <xr:revisionPtr revIDLastSave="0" documentId="13_ncr:1_{B9171ACB-F1FB-44AD-A98C-D25FB5A5BA9E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PP!$B$1:$U$12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9" i="1"/>
  <c r="K8" i="1"/>
  <c r="L8" i="1"/>
  <c r="K9" i="1"/>
  <c r="L9" i="1"/>
  <c r="K7" i="1" l="1"/>
  <c r="H7" i="1"/>
  <c r="L7" i="1"/>
  <c r="I12" i="1" l="1"/>
  <c r="J12" i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<sst xmlns="http://schemas.openxmlformats.org/spreadsheetml/2006/main" count="44" uniqueCount="42">
  <si>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</si>
  <si>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</si>
  <si>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</si>
  <si>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</si>
  <si>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</si>
  <si>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</si>
  <si>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</si>
  <si>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</si>
  <si>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</si>
  <si>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</si>
  <si>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</si>
  <si>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</si>
  <si>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</si>
  <si>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</si>
  <si>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</si>
  <si>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</si>
  <si>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</si>
  <si>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</si>
  <si>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</si>
  <si>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</si>
  <si>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</si>
  <si>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</si>
  <si>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</si>
  <si>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</si>
  <si>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</si>
  <si>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</si>
  <si>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</si>
  <si>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NE</t>
  </si>
  <si>
    <t>Společná faktura</t>
  </si>
  <si>
    <t>V případě, že se dodavatel při předání zboží na některá uvedená tel. čísla nedovolá, bude v takovém případě volat tel. 377 631 320.</t>
  </si>
  <si>
    <t>Požadavek na dodání produktové karty jako součást nabídky k ověření splnění zadané specifikace.</t>
  </si>
  <si>
    <t>Termín dodání</t>
  </si>
  <si>
    <t>Příloha č. 2 Kupní smlouvy - technická specifikace
Propagační předměty (II.) 008 - 2024</t>
  </si>
  <si>
    <t>Laynards – komplet (šňůrka na krk s navijákem a A6 vinylovou kapsou)</t>
  </si>
  <si>
    <t>Konferenční tašky - klasická bavlněná taška</t>
  </si>
  <si>
    <t>Klára Bauerová,
Tel.: 37763 6341,
E-mail: bauerk@kpg.zcu.cz
či
Mgr. Šárka Káňová, Ph.D.,
Tel.: 608 181 260,
37763 6357,
E-mail: kanova@kpg.zcu.cz</t>
  </si>
  <si>
    <r>
      <t xml:space="preserve">
Chodské nám.1, 
301 00 Plzeň,
Fakulta pedagogická - Katedra pedagogiky, 
místnost CH 206,
</t>
    </r>
    <r>
      <rPr>
        <b/>
        <sz val="11"/>
        <color theme="1"/>
        <rFont val="Calibri"/>
        <family val="2"/>
        <charset val="238"/>
        <scheme val="minor"/>
      </rPr>
      <t>dodání ve všedních dnech od 8:00 do 14:00 hod</t>
    </r>
  </si>
  <si>
    <t>do 31.5.2024</t>
  </si>
  <si>
    <r>
      <rPr>
        <b/>
        <sz val="11"/>
        <color theme="1"/>
        <rFont val="Calibri"/>
        <family val="2"/>
        <charset val="238"/>
        <scheme val="minor"/>
      </rPr>
      <t>Šňůrka na krk s klipem, navijákem a A6 vinylovou kapsou na ID karty, vertikální.
Šňůrka modrá</t>
    </r>
    <r>
      <rPr>
        <sz val="11"/>
        <color theme="1"/>
        <rFont val="Calibri"/>
        <family val="2"/>
        <charset val="238"/>
        <scheme val="minor"/>
      </rPr>
      <t xml:space="preserve"> na krk s bílým plastovým navijákem (rollerem). Vhodný pro visačky s minimálním otvorem 12 x 4 mm. 
Šířka šňůrky 20 mm. 
Délka šňůrky cca 900 (2x 450) mm. 
Průměr navijáku cca 32 mm, matná povrchová úprava. 
Naviják délka lanka cca 750 mm.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šňůrka modrá </t>
    </r>
    <r>
      <rPr>
        <b/>
        <sz val="11"/>
        <color theme="1"/>
        <rFont val="Calibri"/>
        <family val="2"/>
        <charset val="238"/>
        <scheme val="minor"/>
      </rPr>
      <t>s bílými logy FPE ZČU a společnosti IASE</t>
    </r>
    <r>
      <rPr>
        <sz val="11"/>
        <color theme="1"/>
        <rFont val="Calibri"/>
        <family val="2"/>
        <charset val="238"/>
        <scheme val="minor"/>
      </rPr>
      <t xml:space="preserve">: loga se budou střídat - logo  FPE ZČU a  IASE - každé min. 3x na každé šňůrce, finální verze dle domluvy.
</t>
    </r>
    <r>
      <rPr>
        <b/>
        <sz val="11"/>
        <color theme="1"/>
        <rFont val="Calibri"/>
        <family val="2"/>
        <charset val="238"/>
        <scheme val="minor"/>
      </rPr>
      <t>Tisková data (na míru) budou zaslána vítěznému dodavateli.</t>
    </r>
  </si>
  <si>
    <r>
      <rPr>
        <b/>
        <sz val="11"/>
        <color theme="1"/>
        <rFont val="Calibri"/>
        <family val="2"/>
        <charset val="238"/>
        <scheme val="minor"/>
      </rPr>
      <t>Nákupní taška s dlouhými uchy</t>
    </r>
    <r>
      <rPr>
        <sz val="11"/>
        <color theme="1"/>
        <rFont val="Calibri"/>
        <family val="2"/>
        <charset val="238"/>
        <scheme val="minor"/>
      </rPr>
      <t xml:space="preserve">. 
Materiál: klasická bavlna. 
Gramáž: min. 140 g/m2. 
Rozměry: 37 x 40 cm (+/- 1,5 cm). 
</t>
    </r>
    <r>
      <rPr>
        <b/>
        <sz val="11"/>
        <color theme="1"/>
        <rFont val="Calibri"/>
        <family val="2"/>
        <charset val="238"/>
        <scheme val="minor"/>
      </rPr>
      <t>Barva tašky:</t>
    </r>
    <r>
      <rPr>
        <sz val="11"/>
        <color theme="1"/>
        <rFont val="Calibri"/>
        <family val="2"/>
        <charset val="238"/>
        <scheme val="minor"/>
      </rPr>
      <t xml:space="preserve"> modrá royal blue nebo tmavší.
</t>
    </r>
    <r>
      <rPr>
        <b/>
        <sz val="11"/>
        <color theme="1"/>
        <rFont val="Calibri"/>
        <family val="2"/>
        <charset val="238"/>
        <scheme val="minor"/>
      </rPr>
      <t>DTF potisk:</t>
    </r>
    <r>
      <rPr>
        <sz val="11"/>
        <color theme="1"/>
        <rFont val="Calibri"/>
        <family val="2"/>
        <charset val="238"/>
        <scheme val="minor"/>
      </rPr>
      <t xml:space="preserve"> trvanlivý jednostranný potisk, na ploše 30 x 30 cm.  Potisk bílý dle přiloženého ilustračního obrázku. 
</t>
    </r>
    <r>
      <rPr>
        <b/>
        <sz val="11"/>
        <color theme="1"/>
        <rFont val="Calibri"/>
        <family val="2"/>
        <charset val="238"/>
        <scheme val="minor"/>
      </rPr>
      <t>Tisková data (na míru) budou zaslána vítěznému dodavateli.</t>
    </r>
  </si>
  <si>
    <r>
      <rPr>
        <b/>
        <sz val="11"/>
        <color theme="1"/>
        <rFont val="Calibri"/>
        <family val="2"/>
        <charset val="238"/>
        <scheme val="minor"/>
      </rPr>
      <t>Unisex tričko, zesílený podlepený šev u krku s barevným potiskem vpředu i vzadu</t>
    </r>
    <r>
      <rPr>
        <sz val="11"/>
        <color theme="1"/>
        <rFont val="Calibri"/>
        <family val="2"/>
        <charset val="238"/>
        <scheme val="minor"/>
      </rPr>
      <t xml:space="preserve">, límec s elastanem, trubičkový úplet. 
Materiál:  min. 150 g/m2; 100% poločesaná ringspun bavlna, </t>
    </r>
    <r>
      <rPr>
        <b/>
        <sz val="11"/>
        <color theme="1"/>
        <rFont val="Calibri"/>
        <family val="2"/>
        <charset val="238"/>
        <scheme val="minor"/>
      </rPr>
      <t>barva apple green</t>
    </r>
    <r>
      <rPr>
        <sz val="11"/>
        <color theme="1"/>
        <rFont val="Calibri"/>
        <family val="2"/>
        <charset val="238"/>
        <scheme val="minor"/>
      </rPr>
      <t xml:space="preserve">. 
</t>
    </r>
    <r>
      <rPr>
        <b/>
        <sz val="11"/>
        <color theme="1"/>
        <rFont val="Calibri"/>
        <family val="2"/>
        <charset val="238"/>
        <scheme val="minor"/>
      </rPr>
      <t xml:space="preserve">
Potisk</t>
    </r>
    <r>
      <rPr>
        <sz val="11"/>
        <color theme="1"/>
        <rFont val="Calibri"/>
        <family val="2"/>
        <charset val="238"/>
        <scheme val="minor"/>
      </rPr>
      <t xml:space="preserve">: Technologie DTF digitální transfer, potisk barevný vpředu i vzadu, rozměry: 280 x 400 mm. 
</t>
    </r>
    <r>
      <rPr>
        <b/>
        <sz val="11"/>
        <color theme="1"/>
        <rFont val="Calibri"/>
        <family val="2"/>
        <charset val="238"/>
        <scheme val="minor"/>
      </rPr>
      <t>Tisková data (na míru) budou zaslána vítěznému dodavateli.</t>
    </r>
  </si>
  <si>
    <t>Triko unisex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</si>
</sst>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9" fillId="0" borderId="0"/>
    <xf numFmtId="0" fontId="10" fillId="0" borderId="0"/>
    <xf numFmtId="0" fontId="10" fillId="0" borderId="0"/>
    <xf numFmtId="0" fontId="21" fillId="0" borderId="0"/>
    <xf numFmtId="0" fontId="21" fillId="0" borderId="0"/>
  </cellStyleXfs>
  <cellXfs count="104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2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7" xfId="0" applyFont="1" applyFill="1" applyBorder="1" applyAlignment="1" applyProtection="1">
      <alignment horizontal="center" vertical="center" textRotation="90" wrapText="1"/>
    </xf>
    <xf numFmtId="0" fontId="17" fillId="5" borderId="8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13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left" vertical="center" wrapText="1" inden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left" vertical="center" wrapText="1" indent="1"/>
    </xf>
    <xf numFmtId="0" fontId="7" fillId="3" borderId="2" xfId="0" applyFont="1" applyFill="1" applyBorder="1" applyAlignment="1" applyProtection="1">
      <alignment horizontal="left" vertical="center" wrapText="1" inden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" fontId="17" fillId="3" borderId="2" xfId="0" applyNumberFormat="1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 wrapText="1" indent="1"/>
    </xf>
    <xf numFmtId="0" fontId="7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13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1" fontId="17" fillId="3" borderId="12" xfId="0" applyNumberFormat="1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left" vertical="center" wrapText="1" indent="1"/>
    </xf>
    <xf numFmtId="0" fontId="7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 wrapText="1"/>
    </xf>
    <xf numFmtId="0" fontId="12" fillId="3" borderId="11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13" fillId="3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1" fontId="17" fillId="3" borderId="11" xfId="0" applyNumberFormat="1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5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271174</xdr:colOff>
      <xdr:row>6</xdr:row>
      <xdr:rowOff>200025</xdr:rowOff>
    </xdr:from>
    <xdr:to>
      <xdr:col>6</xdr:col>
      <xdr:colOff>504824</xdr:colOff>
      <xdr:row>6</xdr:row>
      <xdr:rowOff>2229101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870695-DA2A-4DF3-A0F6-C9EFAA73C3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12767974" y="2867025"/>
          <a:ext cx="233650" cy="2029076"/>
        </a:xfrm>
        <a:prstGeom prst="rect">
          <a:avLst/>
        </a:prstGeom>
      </xdr:spPr>
    </xdr:pic>
    <xdr:clientData/>
  </xdr:twoCellAnchor>
  <xdr:twoCellAnchor editAs="oneCell">
    <xdr:from>
      <xdr:col>6</xdr:col>
      <xdr:colOff>878807</xdr:colOff>
      <xdr:row>6</xdr:row>
      <xdr:rowOff>238125</xdr:rowOff>
    </xdr:from>
    <xdr:to>
      <xdr:col>6</xdr:col>
      <xdr:colOff>1839681</xdr:colOff>
      <xdr:row>6</xdr:row>
      <xdr:rowOff>1634902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D282D76-82E4-4410-BE66-636E48C667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13375607" y="2905125"/>
          <a:ext cx="960874" cy="1396777"/>
        </a:xfrm>
        <a:prstGeom prst="rect">
          <a:avLst/>
        </a:prstGeom>
      </xdr:spPr>
    </xdr:pic>
    <xdr:clientData/>
  </xdr:twoCellAnchor>
  <xdr:twoCellAnchor editAs="oneCell">
    <xdr:from>
      <xdr:col>6</xdr:col>
      <xdr:colOff>819149</xdr:colOff>
      <xdr:row>7</xdr:row>
      <xdr:rowOff>82706</xdr:rowOff>
    </xdr:from>
    <xdr:to>
      <xdr:col>6</xdr:col>
      <xdr:colOff>2028824</xdr:colOff>
      <xdr:row>7</xdr:row>
      <xdr:rowOff>2046856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7648E06C-685D-4479-AF60-8C699E0B65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5949" y="5473856"/>
          <a:ext cx="1209675" cy="1964150"/>
        </a:xfrm>
        <a:prstGeom prst="rect">
          <a:avLst/>
        </a:prstGeom>
      </xdr:spPr>
    </xdr:pic>
    <xdr:clientData/>
  </xdr:twoCellAnchor>
  <xdr:twoCellAnchor editAs="oneCell">
    <xdr:from>
      <xdr:col>6</xdr:col>
      <xdr:colOff>142875</xdr:colOff>
      <xdr:row>8</xdr:row>
      <xdr:rowOff>142875</xdr:rowOff>
    </xdr:from>
    <xdr:to>
      <xdr:col>6</xdr:col>
      <xdr:colOff>1412667</xdr:colOff>
      <xdr:row>8</xdr:row>
      <xdr:rowOff>1786620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34E4A394-7859-4941-A30C-EEE7D6CE0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9675" y="8315325"/>
          <a:ext cx="1269792" cy="1643745"/>
        </a:xfrm>
        <a:prstGeom prst="rect">
          <a:avLst/>
        </a:prstGeom>
      </xdr:spPr>
    </xdr:pic>
    <xdr:clientData/>
  </xdr:twoCellAnchor>
  <xdr:twoCellAnchor editAs="oneCell">
    <xdr:from>
      <xdr:col>6</xdr:col>
      <xdr:colOff>1262741</xdr:colOff>
      <xdr:row>8</xdr:row>
      <xdr:rowOff>225880</xdr:rowOff>
    </xdr:from>
    <xdr:to>
      <xdr:col>6</xdr:col>
      <xdr:colOff>2500997</xdr:colOff>
      <xdr:row>8</xdr:row>
      <xdr:rowOff>1828800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20029DA1-2ED5-48C2-8B62-5217504A2E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59541" y="7817305"/>
          <a:ext cx="1238256" cy="1602920"/>
        </a:xfrm>
        <a:prstGeom prst="rect">
          <a:avLst/>
        </a:prstGeom>
      </xdr:spPr>
    </xdr:pic>
    <xdr:clientData/>
  </xdr:twoCellAnchor>
  <xdr:twoCellAnchor editAs="oneCell">
    <xdr:from>
      <xdr:col>6</xdr:col>
      <xdr:colOff>939523</xdr:colOff>
      <xdr:row>6</xdr:row>
      <xdr:rowOff>1962150</xdr:rowOff>
    </xdr:from>
    <xdr:to>
      <xdr:col>6</xdr:col>
      <xdr:colOff>2487942</xdr:colOff>
      <xdr:row>6</xdr:row>
      <xdr:rowOff>2524821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86446259-7FD9-E9D6-68D4-1F7840DAC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436323" y="4629150"/>
          <a:ext cx="1548419" cy="5626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5"/>
  <sheetViews>
    <sheetView tabSelected="1" zoomScale="70" zoomScaleNormal="7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100" customWidth="1"/>
    <col min="5" max="5" width="12" style="4" customWidth="1"/>
    <col min="6" max="6" width="121.42578125" style="5" customWidth="1"/>
    <col min="7" max="7" width="44.140625" style="5" customWidth="1"/>
    <col min="8" max="8" width="17.71093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2.42578125" style="1" customWidth="1"/>
    <col min="14" max="14" width="14.42578125" style="1" bestFit="1" customWidth="1"/>
    <col min="15" max="15" width="28.28515625" style="1" hidden="1" customWidth="1"/>
    <col min="16" max="16" width="29.7109375" style="1" customWidth="1"/>
    <col min="17" max="17" width="32" style="1" customWidth="1"/>
    <col min="18" max="18" width="48" style="1" customWidth="1"/>
    <col min="19" max="19" width="22.28515625" style="1" customWidth="1"/>
    <col min="20" max="20" width="11.5703125" style="1" hidden="1" customWidth="1"/>
    <col min="21" max="21" width="29.28515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32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26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18</v>
      </c>
      <c r="O6" s="28" t="s">
        <v>19</v>
      </c>
      <c r="P6" s="28" t="s">
        <v>20</v>
      </c>
      <c r="Q6" s="30" t="s">
        <v>21</v>
      </c>
      <c r="R6" s="28" t="s">
        <v>22</v>
      </c>
      <c r="S6" s="28" t="s">
        <v>31</v>
      </c>
      <c r="T6" s="28" t="s">
        <v>23</v>
      </c>
      <c r="U6" s="28" t="s">
        <v>24</v>
      </c>
    </row>
    <row r="7" spans="1:21" ht="214.5" customHeight="1" x14ac:dyDescent="0.25">
      <c r="A7" s="31"/>
      <c r="B7" s="32">
        <v>1</v>
      </c>
      <c r="C7" s="33" t="s">
        <v>33</v>
      </c>
      <c r="D7" s="34">
        <v>350</v>
      </c>
      <c r="E7" s="35" t="s">
        <v>25</v>
      </c>
      <c r="F7" s="36" t="s">
        <v>38</v>
      </c>
      <c r="G7" s="37"/>
      <c r="H7" s="38">
        <f t="shared" ref="H7:H9" si="0">D7*I7</f>
        <v>17500</v>
      </c>
      <c r="I7" s="39">
        <v>50</v>
      </c>
      <c r="J7" s="101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28</v>
      </c>
      <c r="N7" s="43" t="s">
        <v>27</v>
      </c>
      <c r="O7" s="44"/>
      <c r="P7" s="45" t="s">
        <v>30</v>
      </c>
      <c r="Q7" s="42" t="s">
        <v>35</v>
      </c>
      <c r="R7" s="42" t="s">
        <v>36</v>
      </c>
      <c r="S7" s="46" t="s">
        <v>37</v>
      </c>
      <c r="T7" s="47"/>
      <c r="U7" s="42" t="s">
        <v>12</v>
      </c>
    </row>
    <row r="8" spans="1:21" ht="173.25" customHeight="1" x14ac:dyDescent="0.25">
      <c r="A8" s="31"/>
      <c r="B8" s="48">
        <v>2</v>
      </c>
      <c r="C8" s="49" t="s">
        <v>34</v>
      </c>
      <c r="D8" s="50">
        <v>350</v>
      </c>
      <c r="E8" s="51" t="s">
        <v>25</v>
      </c>
      <c r="F8" s="52" t="s">
        <v>39</v>
      </c>
      <c r="G8" s="53"/>
      <c r="H8" s="54">
        <f t="shared" si="0"/>
        <v>21700</v>
      </c>
      <c r="I8" s="55">
        <v>62</v>
      </c>
      <c r="J8" s="102"/>
      <c r="K8" s="56">
        <f t="shared" ref="K8:K9" si="3">D8*J8</f>
        <v>0</v>
      </c>
      <c r="L8" s="57" t="str">
        <f t="shared" ref="L8:L9" si="4">IF(ISNUMBER(J8), IF(J8&gt;I8,"NEVYHOVUJE","VYHOVUJE")," ")</f>
        <v xml:space="preserve"> </v>
      </c>
      <c r="M8" s="58"/>
      <c r="N8" s="59"/>
      <c r="O8" s="60"/>
      <c r="P8" s="61"/>
      <c r="Q8" s="62"/>
      <c r="R8" s="62"/>
      <c r="S8" s="63"/>
      <c r="T8" s="64"/>
      <c r="U8" s="65"/>
    </row>
    <row r="9" spans="1:21" ht="180" customHeight="1" thickBot="1" x14ac:dyDescent="0.3">
      <c r="A9" s="31"/>
      <c r="B9" s="66">
        <v>3</v>
      </c>
      <c r="C9" s="67" t="s">
        <v>41</v>
      </c>
      <c r="D9" s="68">
        <v>65</v>
      </c>
      <c r="E9" s="69" t="s">
        <v>25</v>
      </c>
      <c r="F9" s="70" t="s">
        <v>40</v>
      </c>
      <c r="G9" s="71"/>
      <c r="H9" s="72">
        <f t="shared" si="0"/>
        <v>11050</v>
      </c>
      <c r="I9" s="73">
        <v>170</v>
      </c>
      <c r="J9" s="103"/>
      <c r="K9" s="74">
        <f t="shared" si="3"/>
        <v>0</v>
      </c>
      <c r="L9" s="75" t="str">
        <f t="shared" si="4"/>
        <v xml:space="preserve"> </v>
      </c>
      <c r="M9" s="76"/>
      <c r="N9" s="77"/>
      <c r="O9" s="78"/>
      <c r="P9" s="79"/>
      <c r="Q9" s="80"/>
      <c r="R9" s="80"/>
      <c r="S9" s="81"/>
      <c r="T9" s="82"/>
      <c r="U9" s="83"/>
    </row>
    <row r="10" spans="1:21" ht="13.5" customHeight="1" thickTop="1" thickBot="1" x14ac:dyDescent="0.3">
      <c r="C10" s="1"/>
      <c r="D10" s="1"/>
      <c r="E10" s="1"/>
      <c r="F10" s="1"/>
      <c r="G10" s="1"/>
      <c r="H10" s="1"/>
      <c r="K10" s="84"/>
    </row>
    <row r="11" spans="1:21" ht="60.75" customHeight="1" thickTop="1" thickBot="1" x14ac:dyDescent="0.3">
      <c r="B11" s="85" t="s">
        <v>9</v>
      </c>
      <c r="C11" s="85"/>
      <c r="D11" s="85"/>
      <c r="E11" s="85"/>
      <c r="F11" s="85"/>
      <c r="G11" s="15"/>
      <c r="H11" s="86"/>
      <c r="I11" s="87" t="s">
        <v>10</v>
      </c>
      <c r="J11" s="88" t="s">
        <v>11</v>
      </c>
      <c r="K11" s="89"/>
      <c r="L11" s="90"/>
      <c r="M11" s="91"/>
      <c r="N11" s="24"/>
      <c r="O11" s="24"/>
      <c r="P11" s="24"/>
      <c r="Q11" s="24"/>
      <c r="R11" s="24"/>
      <c r="S11" s="24"/>
      <c r="T11" s="24"/>
      <c r="U11" s="92"/>
    </row>
    <row r="12" spans="1:21" ht="33" customHeight="1" thickTop="1" thickBot="1" x14ac:dyDescent="0.3">
      <c r="B12" s="93" t="s">
        <v>29</v>
      </c>
      <c r="C12" s="93"/>
      <c r="D12" s="93"/>
      <c r="E12" s="93"/>
      <c r="F12" s="93"/>
      <c r="G12" s="94"/>
      <c r="H12" s="95"/>
      <c r="I12" s="96">
        <f>SUM(H7:H9)</f>
        <v>50250</v>
      </c>
      <c r="J12" s="97">
        <f>SUM(K7:K9)</f>
        <v>0</v>
      </c>
      <c r="K12" s="98"/>
      <c r="L12" s="99"/>
      <c r="M12" s="91"/>
      <c r="T12" s="24"/>
      <c r="U12" s="92"/>
    </row>
    <row r="13" spans="1:21" ht="14.1" customHeight="1" thickTop="1" x14ac:dyDescent="0.25"/>
    <row r="14" spans="1:21" ht="14.25" customHeight="1" x14ac:dyDescent="0.25"/>
    <row r="15" spans="1:21" ht="14.1" customHeight="1" x14ac:dyDescent="0.25"/>
    <row r="16" spans="1:21" ht="14.25" customHeight="1" x14ac:dyDescent="0.25"/>
    <row r="17" ht="14.25" customHeight="1" x14ac:dyDescent="0.25"/>
    <row r="18" ht="14.1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</sheetData>
  <sheetProtection algorithmName="SHA-512" hashValue="m/ghAep4AJmuvs182AuHO/nORm3jBZnYAdh0LIuxTCMqa6Z6VuyiN5J1SxNJdKdxZBmLsLC3knH1qP9AJ29+Hw==" saltValue="1/vd7pn/gickqpN2OjNd2A==" spinCount="100000" sheet="1" objects="1" scenarios="1"/>
  <mergeCells count="14">
    <mergeCell ref="B1:D1"/>
    <mergeCell ref="J11:L11"/>
    <mergeCell ref="B11:F11"/>
    <mergeCell ref="M7:M9"/>
    <mergeCell ref="N7:N9"/>
    <mergeCell ref="O7:O9"/>
    <mergeCell ref="P7:P9"/>
    <mergeCell ref="B12:F12"/>
    <mergeCell ref="J12:L12"/>
    <mergeCell ref="Q7:Q9"/>
    <mergeCell ref="R7:R9"/>
    <mergeCell ref="S7:S9"/>
    <mergeCell ref="U7:U9"/>
    <mergeCell ref="T7:T9"/>
  </mergeCells>
  <conditionalFormatting sqref="B7:B9 D7:D9">
    <cfRule type="containsBlanks" dxfId="6" priority="88">
      <formula>LEN(TRIM(B7))=0</formula>
    </cfRule>
  </conditionalFormatting>
  <conditionalFormatting sqref="B7:B9">
    <cfRule type="cellIs" dxfId="5" priority="83" operator="greaterThanOrEqual">
      <formula>1</formula>
    </cfRule>
  </conditionalFormatting>
  <conditionalFormatting sqref="J7:J9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9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2024-04-03T04:44:54Z</cp:lastPrinted>
  <dcterms:created xsi:type="dcterms:W3CDTF">2014-03-05T12:43:32Z</dcterms:created>
  <dcterms:modified xsi:type="dcterms:W3CDTF">2024-04-03T05:55:51Z</dcterms:modified>
</cp:coreProperties>
</file>