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47\1 výzva\"/>
    </mc:Choice>
  </mc:AlternateContent>
  <xr:revisionPtr revIDLastSave="0" documentId="13_ncr:1_{1C5708A7-03DC-40E9-8307-74D98C3B77A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P8" i="1"/>
  <c r="S8" i="1" l="1"/>
  <c r="S7" i="1"/>
  <c r="T9" i="1"/>
  <c r="P7" i="1"/>
  <c r="P9" i="1"/>
  <c r="Q12" i="1" l="1"/>
  <c r="T7" i="1"/>
  <c r="S9" i="1"/>
  <c r="R12" i="1" s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<sst xmlns="http://schemas.openxmlformats.org/spreadsheetml/2006/main" count="50" uniqueCount="45">
  <si>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</si>
  <si>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</si>
  <si>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</si>
  <si>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</si>
  <si>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</si>
  <si>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</si>
  <si>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</si>
  <si>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</si>
  <si>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</si>
  <si>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</si>
  <si>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</si>
  <si>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</si>
  <si>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</si>
  <si>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</si>
  <si>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</si>
  <si>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</si>
  <si>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</si>
  <si>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</si>
  <si>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</si>
  <si>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</si>
  <si>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</si>
  <si>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</si>
  <si>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</si>
  <si>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</si>
  <si>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</si>
  <si>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</si>
  <si>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</si>
  <si>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</si>
  <si>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</si>
  <si>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</si>
  <si>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</si>
  <si>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</si>
  <si>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30 dní</t>
  </si>
  <si>
    <t>Ing. Tomáš Řeřicha, Ph.D.,
Tel.: 737 488 958,
37763 4534</t>
  </si>
  <si>
    <t>Univerzitní 26, 
301 00 Plzeň,
Fakulta elektrotechnická - Katedra materiálů a technologií,
místnost EK 415</t>
  </si>
  <si>
    <t>Dokovací stanice</t>
  </si>
  <si>
    <t>Pokud financováno z projektových prostředků, pak ŘEŠITEL uvede: NÁZEV A ČÍSLO DOTAČNÍHO PROJEKTU</t>
  </si>
  <si>
    <t>Notebook 14"</t>
  </si>
  <si>
    <t xml:space="preserve">Příloha č. 2 Kupní smlouvy - technická specifikace
Výpočetní technika (III.) 047 - 2024 </t>
  </si>
  <si>
    <t>Společná  faktura</t>
  </si>
  <si>
    <t>Záruka na zboží min. 5 let, servis  NBD on site.</t>
  </si>
  <si>
    <r>
      <t xml:space="preserve">Dokovací stanice </t>
    </r>
    <r>
      <rPr>
        <b/>
        <sz val="11"/>
        <color theme="1"/>
        <rFont val="Calibri"/>
        <family val="2"/>
        <charset val="238"/>
        <scheme val="minor"/>
      </rPr>
      <t xml:space="preserve">kompatibilní k pol.č. 1  notebook 14". </t>
    </r>
    <r>
      <rPr>
        <sz val="11"/>
        <color theme="1"/>
        <rFont val="Calibri"/>
        <family val="2"/>
        <charset val="238"/>
        <scheme val="minor"/>
      </rPr>
      <t xml:space="preserve">
Podpora min. 3 monitorů.
Min. 2x DisplayPort.
Min. 1x HDMI 2.0.
Min. 3x USB 3.0.
Min. 2x USB-C.
1x RJ-45.
Podpora Wake on Lan.
Power Delivery min. 120W.
Součástí dodávky musí být napájecí adaptér.
Barva se preferuje černá.</t>
    </r>
  </si>
  <si>
    <t>Konektivita:
min. 2x USB 2.0,
min. 1x HDMI, 
min. 1x VGA. 
Power Delivery min.  75W.
Externí napájení.</t>
  </si>
  <si>
    <t>Dokovací stanice kompatibilní k pol.č. 1</t>
  </si>
  <si>
    <t>IPS technologie, úhlopříčka 14 palců, rozlišení min. 1920 x 1200.
Výkon procesoru v Passmark CPU více než 19 000 bodů (platné ke dni 21.03.2024).
Alespoň 32 GB RAM.
Notebook musí být osazený min. 2 TB SSD (nebo větším).
Notebook musí být osazen 5G modemem.
Notebook musí být osazen webkamerou.
Podsvícená klávesnice, čtečka otisku prstů.
Konektivita min. 2x USB, 1x HDMI.
Celokovové šasi.
Výdrž baterie alespoň 8 hodin.
Dodávka včetně napájecího adaptéru.
Záruka min. 5 let NBD.
Originální operační systém Windows (s licencí vhodnou pro VŠ) - OS Windows požadujeme z důvodu kompatibility s interními aplikacemi ZČU (Stag, Magion,...).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</si>
</sst>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 indent="1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23" fillId="4" borderId="16" xfId="0" applyFont="1" applyFill="1" applyBorder="1" applyAlignment="1" applyProtection="1">
      <alignment horizontal="center" vertical="center" wrapTex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B1" zoomScaleNormal="100" workbookViewId="0">
      <selection activeCell="F3" sqref="F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85546875" style="1" customWidth="1"/>
    <col min="4" max="4" width="12.28515625" style="2" customWidth="1"/>
    <col min="5" max="5" width="10.5703125" style="3" customWidth="1"/>
    <col min="6" max="6" width="127.85546875" style="1" customWidth="1"/>
    <col min="7" max="7" width="34.5703125" style="4" customWidth="1"/>
    <col min="8" max="8" width="23.42578125" style="4" customWidth="1"/>
    <col min="9" max="9" width="24.7109375" style="4" customWidth="1"/>
    <col min="10" max="10" width="16.140625" style="1" customWidth="1"/>
    <col min="11" max="11" width="31.85546875" hidden="1" customWidth="1"/>
    <col min="12" max="12" width="31.28515625" customWidth="1"/>
    <col min="13" max="13" width="28.42578125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9.28515625" style="5" customWidth="1"/>
  </cols>
  <sheetData>
    <row r="1" spans="1:22" ht="40.9" customHeight="1" x14ac:dyDescent="0.25">
      <c r="B1" s="91" t="s">
        <v>38</v>
      </c>
      <c r="C1" s="92"/>
      <c r="D1" s="92"/>
      <c r="E1"/>
      <c r="G1" s="41"/>
      <c r="V1"/>
    </row>
    <row r="2" spans="1:22" ht="17.25" customHeight="1" x14ac:dyDescent="0.25">
      <c r="C2"/>
      <c r="D2" s="9"/>
      <c r="E2" s="10"/>
      <c r="G2" s="95"/>
      <c r="H2" s="96"/>
      <c r="I2" s="96"/>
      <c r="J2" s="96"/>
      <c r="K2" s="96"/>
      <c r="L2" s="96"/>
      <c r="M2" s="96"/>
      <c r="N2" s="9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96"/>
      <c r="H3" s="96"/>
      <c r="I3" s="96"/>
      <c r="J3" s="96"/>
      <c r="K3" s="96"/>
      <c r="L3" s="96"/>
      <c r="M3" s="96"/>
      <c r="N3" s="9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3" t="s">
        <v>2</v>
      </c>
      <c r="H5" s="9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36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22</v>
      </c>
      <c r="V6" s="34" t="s">
        <v>23</v>
      </c>
    </row>
    <row r="7" spans="1:22" ht="253.5" customHeight="1" thickTop="1" x14ac:dyDescent="0.25">
      <c r="A7" s="20"/>
      <c r="B7" s="42">
        <v>1</v>
      </c>
      <c r="C7" s="43" t="s">
        <v>37</v>
      </c>
      <c r="D7" s="44">
        <v>1</v>
      </c>
      <c r="E7" s="45" t="s">
        <v>28</v>
      </c>
      <c r="F7" s="111" t="s">
        <v>44</v>
      </c>
      <c r="G7" s="112"/>
      <c r="H7" s="115"/>
      <c r="I7" s="97" t="s">
        <v>39</v>
      </c>
      <c r="J7" s="100" t="s">
        <v>30</v>
      </c>
      <c r="K7" s="103"/>
      <c r="L7" s="46" t="s">
        <v>40</v>
      </c>
      <c r="M7" s="106" t="s">
        <v>33</v>
      </c>
      <c r="N7" s="106" t="s">
        <v>34</v>
      </c>
      <c r="O7" s="74" t="s">
        <v>32</v>
      </c>
      <c r="P7" s="47">
        <f>D7*Q7</f>
        <v>33500</v>
      </c>
      <c r="Q7" s="48">
        <v>33500</v>
      </c>
      <c r="R7" s="116"/>
      <c r="S7" s="49">
        <f>D7*R7</f>
        <v>0</v>
      </c>
      <c r="T7" s="50" t="str">
        <f t="shared" ref="T7:T9" si="0">IF(ISNUMBER(R7), IF(R7&gt;Q7,"NEVYHOVUJE","VYHOVUJE")," ")</f>
        <v xml:space="preserve"> </v>
      </c>
      <c r="U7" s="77"/>
      <c r="V7" s="51" t="s">
        <v>11</v>
      </c>
    </row>
    <row r="8" spans="1:22" ht="211.5" customHeight="1" x14ac:dyDescent="0.25">
      <c r="A8" s="20"/>
      <c r="B8" s="52">
        <v>2</v>
      </c>
      <c r="C8" s="53" t="s">
        <v>43</v>
      </c>
      <c r="D8" s="54">
        <v>1</v>
      </c>
      <c r="E8" s="55" t="s">
        <v>28</v>
      </c>
      <c r="F8" s="70" t="s">
        <v>41</v>
      </c>
      <c r="G8" s="113"/>
      <c r="H8" s="56" t="s">
        <v>30</v>
      </c>
      <c r="I8" s="98"/>
      <c r="J8" s="101"/>
      <c r="K8" s="104"/>
      <c r="L8" s="109"/>
      <c r="M8" s="107"/>
      <c r="N8" s="107"/>
      <c r="O8" s="75"/>
      <c r="P8" s="57">
        <f>D8*Q8</f>
        <v>5000</v>
      </c>
      <c r="Q8" s="58">
        <v>5000</v>
      </c>
      <c r="R8" s="117"/>
      <c r="S8" s="59">
        <f>D8*R8</f>
        <v>0</v>
      </c>
      <c r="T8" s="60" t="str">
        <f t="shared" ref="T8" si="1">IF(ISNUMBER(R8), IF(R8&gt;Q8,"NEVYHOVUJE","VYHOVUJE")," ")</f>
        <v xml:space="preserve"> </v>
      </c>
      <c r="U8" s="78"/>
      <c r="V8" s="80" t="s">
        <v>12</v>
      </c>
    </row>
    <row r="9" spans="1:22" ht="139.5" customHeight="1" thickBot="1" x14ac:dyDescent="0.3">
      <c r="A9" s="20"/>
      <c r="B9" s="61">
        <v>3</v>
      </c>
      <c r="C9" s="62" t="s">
        <v>35</v>
      </c>
      <c r="D9" s="63">
        <v>1</v>
      </c>
      <c r="E9" s="64" t="s">
        <v>28</v>
      </c>
      <c r="F9" s="71" t="s">
        <v>42</v>
      </c>
      <c r="G9" s="114"/>
      <c r="H9" s="65" t="s">
        <v>30</v>
      </c>
      <c r="I9" s="99"/>
      <c r="J9" s="102"/>
      <c r="K9" s="105"/>
      <c r="L9" s="110"/>
      <c r="M9" s="108"/>
      <c r="N9" s="108"/>
      <c r="O9" s="76"/>
      <c r="P9" s="66">
        <f>D9*Q9</f>
        <v>1500</v>
      </c>
      <c r="Q9" s="67">
        <v>1500</v>
      </c>
      <c r="R9" s="118"/>
      <c r="S9" s="68">
        <f>D9*R9</f>
        <v>0</v>
      </c>
      <c r="T9" s="69" t="str">
        <f t="shared" si="0"/>
        <v xml:space="preserve"> </v>
      </c>
      <c r="U9" s="79"/>
      <c r="V9" s="81"/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89" t="s">
        <v>27</v>
      </c>
      <c r="C11" s="89"/>
      <c r="D11" s="89"/>
      <c r="E11" s="89"/>
      <c r="F11" s="89"/>
      <c r="G11" s="89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86" t="s">
        <v>10</v>
      </c>
      <c r="S11" s="87"/>
      <c r="T11" s="88"/>
      <c r="U11" s="24"/>
      <c r="V11" s="25"/>
    </row>
    <row r="12" spans="1:22" ht="50.45" customHeight="1" thickTop="1" thickBot="1" x14ac:dyDescent="0.3">
      <c r="B12" s="90" t="s">
        <v>26</v>
      </c>
      <c r="C12" s="90"/>
      <c r="D12" s="90"/>
      <c r="E12" s="90"/>
      <c r="F12" s="90"/>
      <c r="G12" s="90"/>
      <c r="H12" s="90"/>
      <c r="I12" s="26"/>
      <c r="L12" s="9"/>
      <c r="M12" s="9"/>
      <c r="N12" s="9"/>
      <c r="O12" s="27"/>
      <c r="P12" s="27"/>
      <c r="Q12" s="28">
        <f>SUM(P7:P9)</f>
        <v>40000</v>
      </c>
      <c r="R12" s="83">
        <f>SUM(S7:S9)</f>
        <v>0</v>
      </c>
      <c r="S12" s="84"/>
      <c r="T12" s="85"/>
    </row>
    <row r="13" spans="1:22" ht="15.75" thickTop="1" x14ac:dyDescent="0.25">
      <c r="B13" s="82" t="s">
        <v>31</v>
      </c>
      <c r="C13" s="82"/>
      <c r="D13" s="82"/>
      <c r="E13" s="82"/>
      <c r="F13" s="82"/>
      <c r="G13" s="82"/>
      <c r="H13" s="7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3"/>
      <c r="H14" s="7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3"/>
      <c r="H15" s="7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3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3"/>
      <c r="H17" s="7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IbX+G2kjDUj6A4dRcKapePktdy5XgTBbWMi+OjpKi1w0LTQXO1k4tnQrRjhsSTfoyPDcw5vduMcxuRRV8Xuaaw==" saltValue="7bPQsN3RL7eFIaQkwAufcw==" spinCount="100000" sheet="1" objects="1" scenarios="1"/>
  <mergeCells count="17">
    <mergeCell ref="B1:D1"/>
    <mergeCell ref="G5:H5"/>
    <mergeCell ref="G2:N3"/>
    <mergeCell ref="I7:I9"/>
    <mergeCell ref="J7:J9"/>
    <mergeCell ref="K7:K9"/>
    <mergeCell ref="N7:N9"/>
    <mergeCell ref="M7:M9"/>
    <mergeCell ref="L8:L9"/>
    <mergeCell ref="B13:G13"/>
    <mergeCell ref="R12:T12"/>
    <mergeCell ref="R11:T11"/>
    <mergeCell ref="B11:G11"/>
    <mergeCell ref="B12:H12"/>
    <mergeCell ref="O7:O9"/>
    <mergeCell ref="U7:U9"/>
    <mergeCell ref="V8:V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353A3FA4-6F95-4432-86E6-5241F16D393C}">
      <formula1>"ANO,NE"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2024-03-27T06:34:53Z</cp:lastPrinted>
  <dcterms:created xsi:type="dcterms:W3CDTF">2014-03-05T12:43:32Z</dcterms:created>
  <dcterms:modified xsi:type="dcterms:W3CDTF">2024-03-27T08:54:37Z</dcterms:modified>
</cp:coreProperties>
</file>