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<sst xmlns="http://schemas.openxmlformats.org/spreadsheetml/2006/main" count="46" uniqueCount="43">
  <si>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</si>
  <si>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</si>
  <si>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</si>
  <si>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</si>
  <si>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</si>
  <si>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</si>
  <si>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</si>
  <si>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</si>
  <si>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</si>
  <si>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</si>
  <si>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</si>
  <si>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30233132-5 - Diskové jednotky </t>
  </si>
  <si>
    <t>32580000-2 - Datová zařízení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</si>
  <si>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</si>
  <si>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</si>
  <si>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</si>
  <si>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</si>
  <si>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</si>
  <si>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</si>
  <si>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</si>
  <si>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</si>
  <si>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</si>
  <si>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</si>
  <si>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</si>
  <si>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</si>
  <si>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</si>
  <si>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</si>
  <si>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</si>
  <si>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</si>
  <si>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</si>
  <si>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V případě, že se dodavatel při předání zboží na některá uvedená tel. čísla nedovolá, bude v takovém případě volat tel. 377 631 320.</t>
  </si>
  <si>
    <t xml:space="preserve">Příloha č. 2 Kupní smlouvy - technická specifikace
Výpočetní technika (III.) 038 - 2024 </t>
  </si>
  <si>
    <t>Společná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</si>
  <si>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</si>
  <si>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</si>
  <si>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</si>
  <si>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Ing. Jaroslav Toninger,
Tel.: 37763 2029,
606 665 162</t>
  </si>
  <si>
    <t>Technická 8, 
301 00 Plzeň,
Fakulta aplikovaných věd - Děkanát,
místnost UC 133</t>
  </si>
  <si>
    <t>21 dní</t>
  </si>
  <si>
    <t>HDD kompatibilní s pol.č. 1 (s NAS výše)</t>
  </si>
  <si>
    <t>Nas</t>
  </si>
  <si>
    <t>Min.:  2x USB 3.2 Gen 1 (USB 3.0), 2x LAN, 1x eSATA, desktop.
Maximáílní kapacita instalovaných disků alespoň 50 TB.
Počet pozic: 4, velikost HDD možnosti  3,5" SATA, 2,5"SATA.
Počet pozic: 2, M.2 NVMe (formát M.2 2280).
Počet ethernet: 2 s podporou funkcí Link Aggregation.
1 x Slot Gen3 x2 pro upgrade sítě.
Úroveň RAID: 0-striping, 1-mirroring, 5-striping, 6-striping, 10-mirroring, JBOD.
Možnost sítě: 10GbE.
Porty: Počet USB 3.0/3.1/3.2 Gen 1 Type-A: počet 2, eSATA.
Podporovaná rychlost čtení/zápisu min.: 592MB/s / 562MB/s.
Frekvence procesoru alespoň 3,1 GHz.
Disky vyměnitelné za provozu.
Možnost rozšíření kapacity za pomoci rozšiřovací jednotky.
Podporované služby: sdílení souborů (SAMBA, HFS, CIFS), Print server, iSCSI, Media server (DLNA), nahrávání z IP kamer.
Možnost připojení ke službě cloudového disku - SynologyDrive.</t>
  </si>
  <si>
    <r>
      <t xml:space="preserve">Pevný disk 3,5", SATA III, maximální rychlost přenosu min. 240 MB/s, cache min. 256 MB, min. 7200 ot/minutu.
Disky určené pro NAS.
</t>
    </r>
    <r>
      <rPr>
        <sz val="11"/>
        <color rgb="FFFF0000"/>
        <rFont val="Calibri"/>
        <family val="2"/>
        <scheme val="minor"/>
      </rPr>
      <t>Kapacita disku min. 8TB.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</si>
</sst>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workbookViewId="0" topLeftCell="E4">
      <selection activeCell="G7" sqref="G7:G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22.00390625" style="1" customWidth="1"/>
    <col min="7" max="7" width="32.140625" style="4" customWidth="1"/>
    <col min="8" max="8" width="23.421875" style="4" customWidth="1"/>
    <col min="9" max="9" width="19.421875" style="4" customWidth="1"/>
    <col min="10" max="10" width="16.140625" style="1" customWidth="1"/>
    <col min="11" max="11" width="64.140625" style="0" customWidth="1"/>
    <col min="12" max="12" width="25.421875" style="0" customWidth="1"/>
    <col min="13" max="13" width="25.7109375" style="0" customWidth="1"/>
    <col min="14" max="14" width="36.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0.8515625" style="5" customWidth="1"/>
  </cols>
  <sheetData>
    <row r="1" spans="2:22" ht="40.9" customHeight="1">
      <c r="B1" s="66" t="s">
        <v>31</v>
      </c>
      <c r="C1" s="67"/>
      <c r="D1" s="67"/>
      <c r="E1"/>
      <c r="G1" s="41"/>
      <c r="V1"/>
    </row>
    <row r="2" spans="3:22" ht="78" customHeight="1">
      <c r="C2"/>
      <c r="D2" s="9"/>
      <c r="E2" s="10"/>
      <c r="G2" s="70"/>
      <c r="H2" s="71"/>
      <c r="I2" s="71"/>
      <c r="J2" s="71"/>
      <c r="K2" s="71"/>
      <c r="L2" s="71"/>
      <c r="M2" s="71"/>
      <c r="N2" s="71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5"/>
      <c r="E3" s="65"/>
      <c r="F3" s="65"/>
      <c r="G3" s="71"/>
      <c r="H3" s="71"/>
      <c r="I3" s="71"/>
      <c r="J3" s="71"/>
      <c r="K3" s="71"/>
      <c r="L3" s="71"/>
      <c r="M3" s="71"/>
      <c r="N3" s="71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5"/>
      <c r="E4" s="65"/>
      <c r="F4" s="65"/>
      <c r="G4" s="65"/>
      <c r="H4" s="6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8" t="s">
        <v>2</v>
      </c>
      <c r="H5" s="69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34</v>
      </c>
      <c r="L6" s="34" t="s">
        <v>18</v>
      </c>
      <c r="M6" s="35" t="s">
        <v>19</v>
      </c>
      <c r="N6" s="34" t="s">
        <v>20</v>
      </c>
      <c r="O6" s="32" t="s">
        <v>28</v>
      </c>
      <c r="P6" s="34" t="s">
        <v>21</v>
      </c>
      <c r="Q6" s="32" t="s">
        <v>5</v>
      </c>
      <c r="R6" s="36" t="s">
        <v>6</v>
      </c>
      <c r="S6" s="64" t="s">
        <v>7</v>
      </c>
      <c r="T6" s="64" t="s">
        <v>8</v>
      </c>
      <c r="U6" s="34" t="s">
        <v>22</v>
      </c>
      <c r="V6" s="34" t="s">
        <v>23</v>
      </c>
    </row>
    <row r="7" spans="1:22" ht="275.25" customHeight="1" thickTop="1">
      <c r="A7" s="20"/>
      <c r="B7" s="42">
        <v>1</v>
      </c>
      <c r="C7" s="43" t="s">
        <v>40</v>
      </c>
      <c r="D7" s="44">
        <v>1</v>
      </c>
      <c r="E7" s="45" t="s">
        <v>27</v>
      </c>
      <c r="F7" s="62" t="s">
        <v>41</v>
      </c>
      <c r="G7" s="95"/>
      <c r="H7" s="46" t="s">
        <v>29</v>
      </c>
      <c r="I7" s="75" t="s">
        <v>32</v>
      </c>
      <c r="J7" s="90" t="s">
        <v>33</v>
      </c>
      <c r="K7" s="75" t="s">
        <v>35</v>
      </c>
      <c r="L7" s="93"/>
      <c r="M7" s="72" t="s">
        <v>36</v>
      </c>
      <c r="N7" s="72" t="s">
        <v>37</v>
      </c>
      <c r="O7" s="77" t="s">
        <v>38</v>
      </c>
      <c r="P7" s="47">
        <f>D7*Q7</f>
        <v>14000</v>
      </c>
      <c r="Q7" s="48">
        <v>14000</v>
      </c>
      <c r="R7" s="97"/>
      <c r="S7" s="49">
        <f>D7*R7</f>
        <v>0</v>
      </c>
      <c r="T7" s="50" t="str">
        <f aca="true" t="shared" si="0" ref="T7:T8">IF(ISNUMBER(R7),IF(R7&gt;Q7,"NEVYHOVUJE","VYHOVUJE")," ")</f>
        <v xml:space="preserve"> </v>
      </c>
      <c r="U7" s="79"/>
      <c r="V7" s="60" t="s">
        <v>12</v>
      </c>
    </row>
    <row r="8" spans="1:22" ht="93" customHeight="1" thickBot="1">
      <c r="A8" s="20"/>
      <c r="B8" s="51">
        <v>2</v>
      </c>
      <c r="C8" s="52" t="s">
        <v>39</v>
      </c>
      <c r="D8" s="53">
        <v>4</v>
      </c>
      <c r="E8" s="54" t="s">
        <v>27</v>
      </c>
      <c r="F8" s="63" t="s">
        <v>42</v>
      </c>
      <c r="G8" s="96"/>
      <c r="H8" s="55" t="s">
        <v>29</v>
      </c>
      <c r="I8" s="76"/>
      <c r="J8" s="91"/>
      <c r="K8" s="92"/>
      <c r="L8" s="94"/>
      <c r="M8" s="73"/>
      <c r="N8" s="74"/>
      <c r="O8" s="78"/>
      <c r="P8" s="56">
        <f>D8*Q8</f>
        <v>20400</v>
      </c>
      <c r="Q8" s="57">
        <v>5100</v>
      </c>
      <c r="R8" s="98"/>
      <c r="S8" s="58">
        <f>D8*R8</f>
        <v>0</v>
      </c>
      <c r="T8" s="59" t="str">
        <f t="shared" si="0"/>
        <v xml:space="preserve"> </v>
      </c>
      <c r="U8" s="80"/>
      <c r="V8" s="61" t="s">
        <v>11</v>
      </c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88" t="s">
        <v>26</v>
      </c>
      <c r="C10" s="88"/>
      <c r="D10" s="88"/>
      <c r="E10" s="88"/>
      <c r="F10" s="88"/>
      <c r="G10" s="88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85" t="s">
        <v>10</v>
      </c>
      <c r="S10" s="86"/>
      <c r="T10" s="87"/>
      <c r="U10" s="24"/>
      <c r="V10" s="25"/>
    </row>
    <row r="11" spans="2:20" ht="50.45" customHeight="1" thickBot="1" thickTop="1">
      <c r="B11" s="89"/>
      <c r="C11" s="89"/>
      <c r="D11" s="89"/>
      <c r="E11" s="89"/>
      <c r="F11" s="89"/>
      <c r="G11" s="89"/>
      <c r="H11" s="89"/>
      <c r="I11" s="26"/>
      <c r="L11" s="9"/>
      <c r="M11" s="9"/>
      <c r="N11" s="9"/>
      <c r="O11" s="27"/>
      <c r="P11" s="27"/>
      <c r="Q11" s="28">
        <f>SUM(P7:P8)</f>
        <v>34400</v>
      </c>
      <c r="R11" s="82">
        <f>SUM(S7:S8)</f>
        <v>0</v>
      </c>
      <c r="S11" s="83"/>
      <c r="T11" s="84"/>
    </row>
    <row r="12" spans="2:19" ht="15.75" thickTop="1">
      <c r="B12" s="81" t="s">
        <v>30</v>
      </c>
      <c r="C12" s="81"/>
      <c r="D12" s="81"/>
      <c r="E12" s="81"/>
      <c r="F12" s="81"/>
      <c r="G12" s="81"/>
      <c r="H12" s="65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5"/>
      <c r="H13" s="65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5"/>
      <c r="H14" s="65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5"/>
      <c r="H15" s="65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65"/>
      <c r="H16" s="65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5"/>
      <c r="H18" s="65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5"/>
      <c r="H19" s="65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5"/>
      <c r="H20" s="65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5"/>
      <c r="H21" s="65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5"/>
      <c r="H22" s="65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5"/>
      <c r="H23" s="65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5"/>
      <c r="H24" s="65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5"/>
      <c r="H25" s="65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5"/>
      <c r="H26" s="65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5"/>
      <c r="H27" s="65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5"/>
      <c r="H28" s="65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5"/>
      <c r="H29" s="65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5"/>
      <c r="H30" s="65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5"/>
      <c r="H31" s="65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5"/>
      <c r="H32" s="65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5"/>
      <c r="H33" s="65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5"/>
      <c r="H34" s="65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5"/>
      <c r="H35" s="65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5"/>
      <c r="H36" s="65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5"/>
      <c r="H37" s="65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5"/>
      <c r="H38" s="65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5"/>
      <c r="H39" s="65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5"/>
      <c r="H40" s="65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5"/>
      <c r="H41" s="65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5"/>
      <c r="H42" s="65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5"/>
      <c r="H43" s="65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5"/>
      <c r="H44" s="65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5"/>
      <c r="H45" s="65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5"/>
      <c r="H46" s="65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5"/>
      <c r="H47" s="65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5"/>
      <c r="H48" s="65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5"/>
      <c r="H49" s="65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5"/>
      <c r="H50" s="65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5"/>
      <c r="H51" s="65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5"/>
      <c r="H52" s="65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5"/>
      <c r="H53" s="65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5"/>
      <c r="H54" s="65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5"/>
      <c r="H55" s="65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5"/>
      <c r="H56" s="65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5"/>
      <c r="H57" s="65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5"/>
      <c r="H58" s="65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5"/>
      <c r="H59" s="65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5"/>
      <c r="H60" s="65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5"/>
      <c r="H61" s="65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5"/>
      <c r="H62" s="65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5"/>
      <c r="H63" s="65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5"/>
      <c r="H64" s="65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5"/>
      <c r="H65" s="65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5"/>
      <c r="H66" s="65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5"/>
      <c r="H67" s="65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5"/>
      <c r="H68" s="65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5"/>
      <c r="H69" s="65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5"/>
      <c r="H70" s="65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5"/>
      <c r="H71" s="65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5"/>
      <c r="H72" s="65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5"/>
      <c r="H73" s="65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5"/>
      <c r="H74" s="65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5"/>
      <c r="H75" s="65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5"/>
      <c r="H76" s="65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5"/>
      <c r="H77" s="65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5"/>
      <c r="H78" s="65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5"/>
      <c r="H79" s="65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5"/>
      <c r="H80" s="65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5"/>
      <c r="H81" s="65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5"/>
      <c r="H82" s="65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5"/>
      <c r="H83" s="65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5"/>
      <c r="H84" s="65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5"/>
      <c r="H85" s="65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5"/>
      <c r="H86" s="65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5"/>
      <c r="H87" s="65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5"/>
      <c r="H88" s="65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5"/>
      <c r="H89" s="65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5"/>
      <c r="H90" s="65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5"/>
      <c r="H91" s="65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5"/>
      <c r="H92" s="65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5"/>
      <c r="H93" s="65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5"/>
      <c r="H94" s="65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5"/>
      <c r="H95" s="65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5"/>
      <c r="H96" s="65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65"/>
      <c r="H97" s="65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s8nNO3ltkmjbURZrNuwaduYLqJ4wZLFApghTeExNZsjNgg5YJe8ejBu8zwniLBhICGmpeXZFV7V4dn9VxsDJ3A==" saltValue="MKbkqzmMm6pkJKvyiTjNhQ==" spinCount="100000" sheet="1" objects="1" scenarios="1"/>
  <mergeCells count="16">
    <mergeCell ref="O7:O8"/>
    <mergeCell ref="U7:U8"/>
    <mergeCell ref="B12:G12"/>
    <mergeCell ref="R11:T11"/>
    <mergeCell ref="R10:T10"/>
    <mergeCell ref="B10:G10"/>
    <mergeCell ref="B11:H11"/>
    <mergeCell ref="J7:J8"/>
    <mergeCell ref="K7:K8"/>
    <mergeCell ref="L7:L8"/>
    <mergeCell ref="B1:D1"/>
    <mergeCell ref="G5:H5"/>
    <mergeCell ref="G2:N3"/>
    <mergeCell ref="M7:M8"/>
    <mergeCell ref="N7:N8"/>
    <mergeCell ref="I7:I8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2">
    <dataValidation type="list" showInputMessage="1" showErrorMessage="1" sqref="E7:E8">
      <formula1>"ks,bal,sada,m,"</formula1>
    </dataValidation>
    <dataValidation type="list" allowBlank="1" showInputMessage="1" showErrorMessage="1" sqref="J7">
      <formula1>"ANO,NE"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2024-03-12T12:56:42Z</cp:lastPrinted>
  <dcterms:created xsi:type="dcterms:W3CDTF">2014-03-05T12:43:32Z</dcterms:created>
  <dcterms:modified xsi:type="dcterms:W3CDTF">2024-03-25T13:46:24Z</dcterms:modified>
  <cp:category/>
  <cp:version/>
  <cp:contentType/>
  <cp:contentStatus/>
  <cp:revision>3</cp:revision>
</cp:coreProperties>
</file>