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45\1 výzva\"/>
    </mc:Choice>
  </mc:AlternateContent>
  <xr:revisionPtr revIDLastSave="0" documentId="13_ncr:1_{609480BE-979E-43E5-94E9-120996457815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P7" i="1"/>
  <c r="Q10" i="1" l="1"/>
  <c r="T7" i="1"/>
  <c r="R10" i="1"/>
</calcChain>
</file>

<file path=xl/sharedStrings.xml><?xml version="1.0" encoding="utf-8"?>
<sst xmlns="http://schemas.openxmlformats.org/spreadsheetml/2006/main" count="41" uniqueCount="40">
  <si>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</si>
  <si>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</si>
  <si>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</si>
  <si>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</si>
  <si>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</si>
  <si>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</si>
  <si>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</si>
  <si>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</si>
  <si>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</si>
  <si>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</si>
  <si>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</si>
  <si>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30213000-5 - Osobní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</si>
  <si>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</si>
  <si>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</si>
  <si>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</si>
  <si>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</si>
  <si>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</si>
  <si>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</si>
  <si>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</si>
  <si>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</si>
  <si>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</si>
  <si>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</si>
  <si>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</si>
  <si>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</si>
  <si>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</si>
  <si>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</si>
  <si>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</si>
  <si>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</si>
  <si>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</si>
  <si>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NE</t>
  </si>
  <si>
    <t>V případě, že se dodavatel při předání zboží na některá uvedená tel. čísla nedovolá, bude v takovém případě volat tel. 377 631 320.</t>
  </si>
  <si>
    <t>Pokud financováno z projektových prostředků, pak ŘEŠITEL uvede: NÁZEV A ČÍSLO DOTAČNÍHO PROJEKTU</t>
  </si>
  <si>
    <t>Samostatná faktura</t>
  </si>
  <si>
    <t xml:space="preserve">Příloha č. 2 Kupní smlouvy - technická specifikace
Výpočetní technika (III.) 045 - 2024 </t>
  </si>
  <si>
    <t>30 dní</t>
  </si>
  <si>
    <t>Ing. Petr Pfauser,
Tel.: 37763 6717</t>
  </si>
  <si>
    <t>Univerzitní 28, 
301 00 Plzeň, 
Fakulta designu a umění Ladislava Sutnara - Děkanát,
místnost LS 230</t>
  </si>
  <si>
    <t>Výkonný mini počítač včetně klávesnice a myši</t>
  </si>
  <si>
    <t>Záruka min. 5 let, servis NBD onsite.</t>
  </si>
  <si>
    <t>Procesor s výkonem minimálně 37 000 bodů podle Passmark CPU Mark na adrese http://www.cpubenchmark.net/high_end_cpus.html platné dne 11.3.2024.
Paměť min. 16 GB  DDR5 4800 Mhz v jednom slotu.
Grafická karta s výkonem min. 1 850 bodů dle Videocard Benchmarks  na adresehttps://www.videocardbenchmark.net/mid_range_gpus.html platné dne 11.3.2024.
Pevný disk min. 1TB NVME SSD s možností osazení dalšícho  SSD disku 2,5".
Minimálně: Wifi min. 6E AX211, Bluetooth min. v5.2, min. 1x Rj45.
Minimálně: min. 2x USB-C 3.2,  min. 5x USB 3.2, min. 2x USB 2.0, min. 1x HDMI konektor, min. 2x DP 1.4, konektor sluchátek/mikrofonu.
Operační systém originální min. Windows 11 Pro - OS Windows požadujeme z důvodu kompatibility s interními aplikacemi ZČU (Stag, Magion,...).
Hmotnost max. 1,45 kg.
Záruka min. 5 let NBD onsite.
Kensington lock.
Součástí je bezdrátová klávesnice a myš s prodlouženou dobou výdrže baterek min. 18 měsíců.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</si>
</sst>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3">
    <xf numFmtId="0" fontId="0" fillId="0" borderId="0"/>
    <xf numFmtId="0" fontId="17" fillId="0" borderId="0"/>
    <xf numFmtId="0" fontId="8" fillId="0" borderId="0"/>
  </cellStyleXfs>
  <cellXfs count="7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3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5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5" fillId="0" borderId="0" xfId="0" applyFont="1" applyAlignment="1">
      <alignment vertical="center"/>
    </xf>
    <xf numFmtId="164" fontId="16" fillId="0" borderId="0" xfId="0" applyNumberFormat="1" applyFont="1" applyAlignment="1">
      <alignment horizontal="right" vertical="center" indent="1"/>
    </xf>
    <xf numFmtId="164" fontId="11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textRotation="90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9" fillId="4" borderId="4" xfId="0" applyFont="1" applyFill="1" applyBorder="1" applyAlignment="1">
      <alignment horizontal="center" vertical="center" wrapText="1"/>
    </xf>
    <xf numFmtId="0" fontId="19" fillId="4" borderId="4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21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49" fontId="24" fillId="0" borderId="0" xfId="0" applyNumberFormat="1" applyFont="1" applyAlignment="1">
      <alignment horizontal="left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0" fontId="12" fillId="3" borderId="4" xfId="0" applyFont="1" applyFill="1" applyBorder="1" applyAlignment="1">
      <alignment horizontal="center" vertical="center" wrapText="1"/>
    </xf>
    <xf numFmtId="3" fontId="0" fillId="3" borderId="4" xfId="0" applyNumberFormat="1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12" fillId="6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164" fontId="0" fillId="0" borderId="4" xfId="0" applyNumberFormat="1" applyBorder="1" applyAlignment="1">
      <alignment horizontal="right" vertical="center" indent="1"/>
    </xf>
    <xf numFmtId="164" fontId="0" fillId="3" borderId="4" xfId="0" applyNumberFormat="1" applyFill="1" applyBorder="1" applyAlignment="1">
      <alignment horizontal="right" vertical="center" indent="1"/>
    </xf>
    <xf numFmtId="165" fontId="0" fillId="0" borderId="4" xfId="0" applyNumberFormat="1" applyBorder="1" applyAlignment="1">
      <alignment horizontal="right" vertical="center" indent="1"/>
    </xf>
    <xf numFmtId="0" fontId="0" fillId="0" borderId="4" xfId="0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6" borderId="4" xfId="0" applyFont="1" applyFill="1" applyBorder="1" applyAlignment="1">
      <alignment horizontal="left" vertical="center" wrapText="1" indent="1"/>
    </xf>
    <xf numFmtId="0" fontId="9" fillId="5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20" fillId="2" borderId="0" xfId="0" applyFont="1" applyFill="1" applyAlignment="1">
      <alignment horizontal="left" vertical="center" wrapText="1"/>
    </xf>
    <xf numFmtId="0" fontId="20" fillId="2" borderId="0" xfId="0" applyFont="1" applyFill="1" applyAlignment="1">
      <alignment horizontal="left" vertical="center"/>
    </xf>
    <xf numFmtId="0" fontId="9" fillId="4" borderId="7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22" fillId="0" borderId="0" xfId="0" applyFont="1" applyAlignment="1">
      <alignment horizontal="left" vertical="top" wrapText="1"/>
    </xf>
    <xf numFmtId="0" fontId="9" fillId="0" borderId="0" xfId="0" applyFont="1" applyAlignment="1">
      <alignment horizontal="left"/>
    </xf>
    <xf numFmtId="164" fontId="11" fillId="0" borderId="9" xfId="0" applyNumberFormat="1" applyFont="1" applyBorder="1" applyAlignment="1">
      <alignment horizontal="center" vertical="center"/>
    </xf>
    <xf numFmtId="164" fontId="11" fillId="0" borderId="10" xfId="0" applyNumberFormat="1" applyFont="1" applyBorder="1" applyAlignment="1">
      <alignment horizontal="center" vertical="center"/>
    </xf>
    <xf numFmtId="164" fontId="11" fillId="0" borderId="11" xfId="0" applyNumberFormat="1" applyFont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22" fillId="0" borderId="0" xfId="2" applyFont="1" applyAlignment="1">
      <alignment horizontal="left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0" fontId="23" fillId="4" borderId="4" xfId="0" applyFont="1" applyFill="1" applyBorder="1" applyAlignment="1" applyProtection="1">
      <alignment horizontal="center" vertical="center" wrapTex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F1" zoomScaleNormal="100" workbookViewId="0">
      <selection activeCell="G7" sqref="G7:H7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33.140625" style="1" customWidth="1"/>
    <col min="7" max="7" width="32.140625" style="4" customWidth="1"/>
    <col min="8" max="8" width="23.42578125" style="4" customWidth="1"/>
    <col min="9" max="9" width="19.42578125" style="4" customWidth="1"/>
    <col min="10" max="10" width="16.140625" style="1" customWidth="1"/>
    <col min="11" max="11" width="32.140625" hidden="1" customWidth="1"/>
    <col min="12" max="12" width="28.140625" customWidth="1"/>
    <col min="13" max="13" width="23.42578125" customWidth="1"/>
    <col min="14" max="14" width="36.425781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0.85546875" style="5" customWidth="1"/>
  </cols>
  <sheetData>
    <row r="1" spans="1:22" ht="40.9" customHeight="1" x14ac:dyDescent="0.25">
      <c r="B1" s="61" t="s">
        <v>33</v>
      </c>
      <c r="C1" s="62"/>
      <c r="D1" s="62"/>
      <c r="E1"/>
      <c r="G1" s="41"/>
      <c r="V1"/>
    </row>
    <row r="2" spans="1:22" ht="16.5" customHeight="1" x14ac:dyDescent="0.25">
      <c r="C2"/>
      <c r="D2" s="9"/>
      <c r="E2" s="10"/>
      <c r="G2" s="65"/>
      <c r="H2" s="66"/>
      <c r="I2" s="66"/>
      <c r="J2" s="66"/>
      <c r="K2" s="66"/>
      <c r="L2" s="66"/>
      <c r="M2" s="66"/>
      <c r="N2" s="66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60"/>
      <c r="E3" s="60"/>
      <c r="F3" s="60"/>
      <c r="G3" s="66"/>
      <c r="H3" s="66"/>
      <c r="I3" s="66"/>
      <c r="J3" s="66"/>
      <c r="K3" s="66"/>
      <c r="L3" s="66"/>
      <c r="M3" s="66"/>
      <c r="N3" s="66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60"/>
      <c r="E4" s="60"/>
      <c r="F4" s="60"/>
      <c r="G4" s="60"/>
      <c r="H4" s="60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3" t="s">
        <v>2</v>
      </c>
      <c r="H5" s="64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31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59" t="s">
        <v>7</v>
      </c>
      <c r="T6" s="59" t="s">
        <v>8</v>
      </c>
      <c r="U6" s="34" t="s">
        <v>21</v>
      </c>
      <c r="V6" s="34" t="s">
        <v>22</v>
      </c>
    </row>
    <row r="7" spans="1:22" ht="273.75" customHeight="1" thickTop="1" thickBot="1" x14ac:dyDescent="0.3">
      <c r="A7" s="20"/>
      <c r="B7" s="42">
        <v>1</v>
      </c>
      <c r="C7" s="43" t="s">
        <v>37</v>
      </c>
      <c r="D7" s="44">
        <v>1</v>
      </c>
      <c r="E7" s="45" t="s">
        <v>27</v>
      </c>
      <c r="F7" s="58" t="s">
        <v>39</v>
      </c>
      <c r="G7" s="76"/>
      <c r="H7" s="77"/>
      <c r="I7" s="56" t="s">
        <v>32</v>
      </c>
      <c r="J7" s="46" t="s">
        <v>29</v>
      </c>
      <c r="K7" s="47"/>
      <c r="L7" s="48" t="s">
        <v>38</v>
      </c>
      <c r="M7" s="57" t="s">
        <v>35</v>
      </c>
      <c r="N7" s="57" t="s">
        <v>36</v>
      </c>
      <c r="O7" s="49" t="s">
        <v>34</v>
      </c>
      <c r="P7" s="50">
        <f>D7*Q7</f>
        <v>22000</v>
      </c>
      <c r="Q7" s="51">
        <v>22000</v>
      </c>
      <c r="R7" s="78"/>
      <c r="S7" s="52">
        <f>D7*R7</f>
        <v>0</v>
      </c>
      <c r="T7" s="53" t="str">
        <f t="shared" ref="T7" si="0">IF(ISNUMBER(R7), IF(R7&gt;Q7,"NEVYHOVUJE","VYHOVUJE")," ")</f>
        <v xml:space="preserve"> </v>
      </c>
      <c r="U7" s="54"/>
      <c r="V7" s="55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4" t="s">
        <v>26</v>
      </c>
      <c r="C9" s="74"/>
      <c r="D9" s="74"/>
      <c r="E9" s="74"/>
      <c r="F9" s="74"/>
      <c r="G9" s="74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1" t="s">
        <v>10</v>
      </c>
      <c r="S9" s="72"/>
      <c r="T9" s="73"/>
      <c r="U9" s="24"/>
      <c r="V9" s="25"/>
    </row>
    <row r="10" spans="1:22" ht="50.45" customHeight="1" thickTop="1" thickBot="1" x14ac:dyDescent="0.3">
      <c r="B10" s="75" t="s">
        <v>25</v>
      </c>
      <c r="C10" s="75"/>
      <c r="D10" s="75"/>
      <c r="E10" s="75"/>
      <c r="F10" s="75"/>
      <c r="G10" s="75"/>
      <c r="H10" s="75"/>
      <c r="I10" s="26"/>
      <c r="L10" s="9"/>
      <c r="M10" s="9"/>
      <c r="N10" s="9"/>
      <c r="O10" s="27"/>
      <c r="P10" s="27"/>
      <c r="Q10" s="28">
        <f>SUM(P7:P7)</f>
        <v>22000</v>
      </c>
      <c r="R10" s="68">
        <f>SUM(S7:S7)</f>
        <v>0</v>
      </c>
      <c r="S10" s="69"/>
      <c r="T10" s="70"/>
    </row>
    <row r="11" spans="1:22" ht="15.75" thickTop="1" x14ac:dyDescent="0.25">
      <c r="B11" s="67" t="s">
        <v>30</v>
      </c>
      <c r="C11" s="67"/>
      <c r="D11" s="67"/>
      <c r="E11" s="67"/>
      <c r="F11" s="67"/>
      <c r="G11" s="67"/>
      <c r="H11" s="60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60"/>
      <c r="H12" s="60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60"/>
      <c r="H13" s="60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60"/>
      <c r="H14" s="60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60"/>
      <c r="H15" s="60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60"/>
      <c r="H17" s="60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60"/>
      <c r="H18" s="6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60"/>
      <c r="H19" s="6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60"/>
      <c r="H20" s="60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60"/>
      <c r="H21" s="60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60"/>
      <c r="H22" s="60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60"/>
      <c r="H23" s="60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60"/>
      <c r="H24" s="60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60"/>
      <c r="H25" s="60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60"/>
      <c r="H26" s="60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60"/>
      <c r="H27" s="60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60"/>
      <c r="H28" s="60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60"/>
      <c r="H29" s="60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60"/>
      <c r="H30" s="60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60"/>
      <c r="H31" s="60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60"/>
      <c r="H32" s="60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60"/>
      <c r="H33" s="60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60"/>
      <c r="H34" s="60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60"/>
      <c r="H35" s="60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60"/>
      <c r="H36" s="60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60"/>
      <c r="H37" s="60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60"/>
      <c r="H38" s="60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60"/>
      <c r="H39" s="60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60"/>
      <c r="H40" s="60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60"/>
      <c r="H41" s="60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60"/>
      <c r="H42" s="60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60"/>
      <c r="H43" s="60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60"/>
      <c r="H44" s="60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60"/>
      <c r="H45" s="60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60"/>
      <c r="H46" s="60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60"/>
      <c r="H47" s="60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60"/>
      <c r="H48" s="60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60"/>
      <c r="H49" s="60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60"/>
      <c r="H50" s="60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60"/>
      <c r="H51" s="60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60"/>
      <c r="H52" s="60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60"/>
      <c r="H53" s="60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60"/>
      <c r="H54" s="60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60"/>
      <c r="H55" s="60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60"/>
      <c r="H56" s="60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60"/>
      <c r="H57" s="60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60"/>
      <c r="H58" s="60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60"/>
      <c r="H59" s="60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60"/>
      <c r="H60" s="60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60"/>
      <c r="H61" s="60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60"/>
      <c r="H62" s="60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60"/>
      <c r="H63" s="60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60"/>
      <c r="H64" s="60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60"/>
      <c r="H65" s="60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60"/>
      <c r="H66" s="60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60"/>
      <c r="H67" s="60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60"/>
      <c r="H68" s="60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60"/>
      <c r="H69" s="60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60"/>
      <c r="H70" s="60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60"/>
      <c r="H71" s="60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60"/>
      <c r="H72" s="60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60"/>
      <c r="H73" s="60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60"/>
      <c r="H74" s="60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60"/>
      <c r="H75" s="60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60"/>
      <c r="H76" s="60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60"/>
      <c r="H77" s="60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60"/>
      <c r="H78" s="60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60"/>
      <c r="H79" s="60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60"/>
      <c r="H80" s="60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60"/>
      <c r="H81" s="60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60"/>
      <c r="H82" s="60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60"/>
      <c r="H83" s="60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60"/>
      <c r="H84" s="60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60"/>
      <c r="H85" s="60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60"/>
      <c r="H86" s="60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60"/>
      <c r="H87" s="60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60"/>
      <c r="H88" s="60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60"/>
      <c r="H89" s="60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60"/>
      <c r="H90" s="60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60"/>
      <c r="H91" s="60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60"/>
      <c r="H92" s="60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60"/>
      <c r="H93" s="60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60"/>
      <c r="H94" s="60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60"/>
      <c r="H95" s="60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60"/>
      <c r="H96" s="60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Mlv3J/KYPADYm+IYutlg5e95H68uspZv+0/OS6+XHBU6KN4APLBVJJX2EVS9InL8yyiH6Qjvgno8DyF8G/n/FQ==" saltValue="WWLBIqkCU1GmePRUwSM05g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CDFFE527-52D3-4727-B079-759E4417463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1A9421B-E06C-4DEB-987B-61EFD4C85461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2024-02-07T06:17:20Z</cp:lastPrinted>
  <dcterms:created xsi:type="dcterms:W3CDTF">2014-03-05T12:43:32Z</dcterms:created>
  <dcterms:modified xsi:type="dcterms:W3CDTF">2024-03-21T12:00:59Z</dcterms:modified>
</cp:coreProperties>
</file>