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25\1 výzva\"/>
    </mc:Choice>
  </mc:AlternateContent>
  <xr:revisionPtr revIDLastSave="0" documentId="13_ncr:1_{F04D7DBC-EF32-4F7B-BBEA-E6D7322D5E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P7" i="1"/>
  <c r="Q10" i="1" l="1"/>
  <c r="S7" i="1"/>
  <c r="R10" i="1" s="1"/>
</calcChain>
</file>

<file path=xl/sharedStrings.xml><?xml version="1.0" encoding="utf-8"?>
<sst xmlns="http://schemas.openxmlformats.org/spreadsheetml/2006/main" count="43" uniqueCount="40">
  <si>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</si>
  <si>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</si>
  <si>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</si>
  <si>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</si>
  <si>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</si>
  <si>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</si>
  <si>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</si>
  <si>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</si>
  <si>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</si>
  <si>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</si>
  <si>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</si>
  <si>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</si>
  <si>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32322000-6 - Multimediální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</si>
  <si>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</si>
  <si>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</si>
  <si>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</si>
  <si>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</si>
  <si>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</si>
  <si>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</si>
  <si>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</si>
  <si>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</si>
  <si>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</si>
  <si>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</si>
  <si>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</si>
  <si>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</si>
  <si>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</si>
  <si>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</si>
  <si>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</si>
  <si>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</si>
  <si>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</si>
  <si>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ks</t>
  </si>
  <si>
    <t>Samostatná faktura</t>
  </si>
  <si>
    <t>Pokud financováno z projektových prostředků, pak ŘEŠITEL uvede: NÁZEV A ČÍSLO DOTAČNÍHO PROJEKTU</t>
  </si>
  <si>
    <t>Příloha č. 2 Kupní smlouvy - technická specifikace
Audiovizuální technika (II.) 025 - 2024</t>
  </si>
  <si>
    <t>30 dní</t>
  </si>
  <si>
    <t>Ing. Petr Pfauser, 
Tel.: 37763 6717</t>
  </si>
  <si>
    <t>Univerzitní 28, 
301 00 Plzeň, 
Fakulta designu a umění Ladislava Sutnara - Děkanát,
místnost LS 230</t>
  </si>
  <si>
    <t>LED panel včetně držáku</t>
  </si>
  <si>
    <t xml:space="preserve">Profesionální  LED displej  s parametry: 
- velikost obrazovky min. 55", poměr stran 16:9,
- rozlišení min. 4K Ultra HD 3840 x 2160px,
- obnovovací frekvence panelu min. 60Hz,
- odezva max. 8 ms,
- jas min. 500nit,
- úhel sledování H/V  min. 178/178°,
- barevný gamut min. 72%,
- podpora provozu 24/7
- konektory: min. 3x HDMI vstupy v.2, min. 1x DP 1.2, min. 2x USB min. v.2.0, min. 1x LAN, Bluetooth,Wifi, RS 232 vstup, výstup, IR vstup, audio výstup
- vesa uchycení na držák,  
- hmotnost panelu max. 16 kg
- součástí je profesionální držák na strop s možností nastavení délky (min. 225 - 1125 mm), náklonu obrazovky (min. 0-18°), vedení kabeláže vnitřkem, zajistění proti vysazení, možnost zavěšení i na stěnu, 
- součástí je pověšení držáku v 1.NP před recepci vč. osazení panelu dle požadavků objednatele. </t>
  </si>
  <si>
    <t xml:space="preserve">Součástí je pověšení držáku v 1.NP před recepci vč. osazení panelu dle požadavků objednatele.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</si>
</sst>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7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8" fillId="4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 indent="1"/>
    </xf>
    <xf numFmtId="0" fontId="22" fillId="4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7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49" fontId="0" fillId="0" borderId="0" xfId="0" applyNumberFormat="1" applyAlignment="1" applyProtection="1">
      <alignment vertical="top" wrapText="1"/>
      <protection locked="0"/>
    </xf>
    <xf numFmtId="0" fontId="1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topLeftCell="E1" zoomScale="64" zoomScaleNormal="64" workbookViewId="0">
      <selection activeCell="N16" sqref="N15:N16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1" style="1" customWidth="1"/>
    <col min="4" max="4" width="10.7109375" style="2" customWidth="1"/>
    <col min="5" max="5" width="10.28515625" style="3" customWidth="1"/>
    <col min="6" max="6" width="108.7109375" style="1" customWidth="1"/>
    <col min="7" max="7" width="29.7109375" style="1" customWidth="1"/>
    <col min="8" max="8" width="24.42578125" style="1" customWidth="1"/>
    <col min="9" max="9" width="24.140625" style="1" customWidth="1"/>
    <col min="10" max="10" width="16.5703125" style="1" customWidth="1"/>
    <col min="11" max="11" width="34" hidden="1" customWidth="1"/>
    <col min="12" max="12" width="28.85546875" customWidth="1"/>
    <col min="13" max="13" width="23.7109375" customWidth="1"/>
    <col min="14" max="14" width="35" style="1" customWidth="1"/>
    <col min="15" max="15" width="28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5703125" hidden="1" customWidth="1"/>
    <col min="22" max="22" width="36.28515625" style="4" customWidth="1"/>
  </cols>
  <sheetData>
    <row r="1" spans="1:22" ht="42.6" customHeight="1" x14ac:dyDescent="0.25">
      <c r="B1" s="59" t="s">
        <v>33</v>
      </c>
      <c r="C1" s="59"/>
      <c r="D1" s="59"/>
      <c r="E1" s="59"/>
      <c r="G1" s="40"/>
    </row>
    <row r="2" spans="1:22" ht="42" customHeight="1" x14ac:dyDescent="0.25">
      <c r="C2"/>
      <c r="D2" s="11"/>
      <c r="E2" s="5"/>
      <c r="F2" s="6"/>
      <c r="G2" s="60"/>
      <c r="H2" s="60"/>
      <c r="I2" s="60"/>
      <c r="J2" s="60"/>
      <c r="K2" s="60"/>
      <c r="L2" s="60"/>
      <c r="M2" s="60"/>
      <c r="N2" s="60"/>
      <c r="O2" s="6"/>
      <c r="P2" s="6"/>
      <c r="Q2" s="6"/>
      <c r="R2" s="6"/>
      <c r="T2" s="8"/>
      <c r="U2" s="9"/>
      <c r="V2" s="10"/>
    </row>
    <row r="3" spans="1:22" ht="42" customHeight="1" x14ac:dyDescent="0.25">
      <c r="B3" s="14"/>
      <c r="C3" s="12" t="s">
        <v>0</v>
      </c>
      <c r="D3" s="13"/>
      <c r="E3" s="13"/>
      <c r="F3" s="13"/>
      <c r="G3" s="60"/>
      <c r="H3" s="60"/>
      <c r="I3" s="60"/>
      <c r="J3" s="60"/>
      <c r="K3" s="60"/>
      <c r="L3" s="60"/>
      <c r="M3" s="60"/>
      <c r="N3" s="60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26</v>
      </c>
      <c r="I6" s="34" t="s">
        <v>16</v>
      </c>
      <c r="J6" s="34" t="s">
        <v>17</v>
      </c>
      <c r="K6" s="23" t="s">
        <v>32</v>
      </c>
      <c r="L6" s="34" t="s">
        <v>18</v>
      </c>
      <c r="M6" s="36" t="s">
        <v>19</v>
      </c>
      <c r="N6" s="34" t="s">
        <v>20</v>
      </c>
      <c r="O6" s="41" t="s">
        <v>27</v>
      </c>
      <c r="P6" s="34" t="s">
        <v>21</v>
      </c>
      <c r="Q6" s="23" t="s">
        <v>6</v>
      </c>
      <c r="R6" s="24" t="s">
        <v>7</v>
      </c>
      <c r="S6" s="58" t="s">
        <v>8</v>
      </c>
      <c r="T6" s="58" t="s">
        <v>9</v>
      </c>
      <c r="U6" s="34" t="s">
        <v>22</v>
      </c>
      <c r="V6" s="34" t="s">
        <v>23</v>
      </c>
    </row>
    <row r="7" spans="1:22" ht="316.5" customHeight="1" thickTop="1" thickBot="1" x14ac:dyDescent="0.3">
      <c r="A7" s="25"/>
      <c r="B7" s="42">
        <v>1</v>
      </c>
      <c r="C7" s="56" t="s">
        <v>37</v>
      </c>
      <c r="D7" s="43">
        <v>1</v>
      </c>
      <c r="E7" s="44" t="s">
        <v>30</v>
      </c>
      <c r="F7" s="45" t="s">
        <v>38</v>
      </c>
      <c r="G7" s="72"/>
      <c r="H7" s="46" t="s">
        <v>28</v>
      </c>
      <c r="I7" s="47" t="s">
        <v>31</v>
      </c>
      <c r="J7" s="48" t="s">
        <v>28</v>
      </c>
      <c r="K7" s="49"/>
      <c r="L7" s="50" t="s">
        <v>39</v>
      </c>
      <c r="M7" s="56" t="s">
        <v>35</v>
      </c>
      <c r="N7" s="56" t="s">
        <v>36</v>
      </c>
      <c r="O7" s="51" t="s">
        <v>34</v>
      </c>
      <c r="P7" s="52">
        <f>D7*Q7</f>
        <v>38500</v>
      </c>
      <c r="Q7" s="53">
        <v>38500</v>
      </c>
      <c r="R7" s="73"/>
      <c r="S7" s="54">
        <f>D7*R7</f>
        <v>0</v>
      </c>
      <c r="T7" s="55" t="str">
        <f t="shared" ref="T7" si="0">IF(ISNUMBER(R7), IF(R7&gt;Q7,"NEVYHOVUJE","VYHOVUJE")," ")</f>
        <v xml:space="preserve"> </v>
      </c>
      <c r="U7" s="44"/>
      <c r="V7" s="44" t="s">
        <v>12</v>
      </c>
    </row>
    <row r="8" spans="1:22" ht="13.5" customHeight="1" thickTop="1" thickBot="1" x14ac:dyDescent="0.3">
      <c r="C8"/>
      <c r="D8"/>
      <c r="E8"/>
      <c r="F8"/>
      <c r="G8"/>
      <c r="H8"/>
      <c r="I8"/>
      <c r="J8"/>
      <c r="N8"/>
      <c r="O8"/>
      <c r="P8"/>
      <c r="S8" s="37"/>
    </row>
    <row r="9" spans="1:22" ht="49.5" customHeight="1" thickTop="1" thickBot="1" x14ac:dyDescent="0.3">
      <c r="B9" s="66" t="s">
        <v>25</v>
      </c>
      <c r="C9" s="67"/>
      <c r="D9" s="67"/>
      <c r="E9" s="67"/>
      <c r="F9" s="67"/>
      <c r="G9" s="67"/>
      <c r="H9" s="57"/>
      <c r="I9" s="26"/>
      <c r="J9" s="26"/>
      <c r="K9" s="26"/>
      <c r="L9" s="27"/>
      <c r="M9" s="7"/>
      <c r="N9" s="7"/>
      <c r="O9" s="28"/>
      <c r="P9" s="28"/>
      <c r="Q9" s="29" t="s">
        <v>10</v>
      </c>
      <c r="R9" s="68" t="s">
        <v>11</v>
      </c>
      <c r="S9" s="69"/>
      <c r="T9" s="70"/>
      <c r="U9" s="21"/>
      <c r="V9" s="30"/>
    </row>
    <row r="10" spans="1:22" ht="53.25" customHeight="1" thickTop="1" thickBot="1" x14ac:dyDescent="0.3">
      <c r="B10" s="65" t="s">
        <v>24</v>
      </c>
      <c r="C10" s="65"/>
      <c r="D10" s="65"/>
      <c r="E10" s="65"/>
      <c r="F10" s="65"/>
      <c r="G10" s="65"/>
      <c r="H10" s="65"/>
      <c r="I10" s="31"/>
      <c r="L10" s="11"/>
      <c r="M10" s="11"/>
      <c r="N10" s="11"/>
      <c r="O10" s="32"/>
      <c r="P10" s="32"/>
      <c r="Q10" s="33">
        <f>SUM(P7:P7)</f>
        <v>38500</v>
      </c>
      <c r="R10" s="61">
        <f>SUM(S7:S7)</f>
        <v>0</v>
      </c>
      <c r="S10" s="62"/>
      <c r="T10" s="63"/>
    </row>
    <row r="11" spans="1:22" ht="15.75" thickTop="1" x14ac:dyDescent="0.25">
      <c r="B11" s="64" t="s">
        <v>29</v>
      </c>
      <c r="C11" s="64"/>
      <c r="D11" s="64"/>
      <c r="E11" s="64"/>
      <c r="F11" s="64"/>
    </row>
    <row r="12" spans="1:22" ht="14.25" customHeight="1" x14ac:dyDescent="0.25"/>
    <row r="13" spans="1:22" ht="14.25" customHeight="1" x14ac:dyDescent="0.25">
      <c r="J13" s="71"/>
    </row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gnojRmNg5rf6WjPzedlxzSxeVnyANF6kPnCYEw72+T4Shd4lS70edUyisMFHEoWqY8hVX8GoQDQjXKywFHqIzQ==" saltValue="yDJ1SElghXn24/ag7MWYLQ==" spinCount="100000" sheet="1" objects="1" scenarios="1"/>
  <mergeCells count="7">
    <mergeCell ref="B1:E1"/>
    <mergeCell ref="G2:N3"/>
    <mergeCell ref="R10:T10"/>
    <mergeCell ref="B11:F11"/>
    <mergeCell ref="B10:H10"/>
    <mergeCell ref="B9:G9"/>
    <mergeCell ref="R9:T9"/>
  </mergeCells>
  <conditionalFormatting sqref="D7">
    <cfRule type="containsBlanks" dxfId="6" priority="1">
      <formula>LEN(TRIM(D7))=0</formula>
    </cfRule>
  </conditionalFormatting>
  <conditionalFormatting sqref="G7:H7 R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T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9F1C58AD-5758-45A9-9BCC-47D9E8D40FAE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8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2024-03-11T08:02:06Z</cp:lastPrinted>
  <dcterms:created xsi:type="dcterms:W3CDTF">2014-03-05T12:43:32Z</dcterms:created>
  <dcterms:modified xsi:type="dcterms:W3CDTF">2024-03-20T07:18:59Z</dcterms:modified>
</cp:coreProperties>
</file>