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'AVT'!$B$1:$U$15</definedName>
  </definedNames>
  <calcPr calcId="191029"/>
  <extLst/>
</workbook>
</file>

<file path=xl/sharedStrings.xml><?xml version="1.0" encoding="utf-8"?>
<sst xmlns="http://schemas.openxmlformats.org/spreadsheetml/2006/main" count="59" uniqueCount="48">
  <si>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</si>
  <si>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</si>
  <si>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</si>
  <si>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</si>
  <si>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</si>
  <si>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</si>
  <si>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</si>
  <si>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</si>
  <si>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</si>
  <si>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</si>
  <si>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</si>
  <si>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</si>
  <si>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</si>
  <si>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32341000-5 - Mikrofony</t>
  </si>
  <si>
    <t>Název</t>
  </si>
  <si>
    <t>Měrná jednotka [MJ]</t>
  </si>
  <si>
    <t>Popis</t>
  </si>
  <si>
    <t xml:space="preserve">Fakturace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</si>
  <si>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</si>
  <si>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</si>
  <si>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</si>
  <si>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</si>
  <si>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</si>
  <si>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</si>
  <si>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</si>
  <si>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</si>
  <si>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</si>
  <si>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</si>
  <si>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</si>
  <si>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</si>
  <si>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</si>
  <si>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</si>
  <si>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021 - 2024</t>
  </si>
  <si>
    <t>Společná faktura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</si>
  <si>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</si>
  <si>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Mikrofon náhlavní bezdrátový - set vysílač přijímač</t>
  </si>
  <si>
    <t>Mikrofonní stativ</t>
  </si>
  <si>
    <t>Technická 8, 
301 00 Plzeň,
Fakulta aplikovaných věd - Děkanát,
místnost UC 133</t>
  </si>
  <si>
    <t>Ing. Jaroslav Toninger,
Tel.: 37763 2029,
606 665 162</t>
  </si>
  <si>
    <t>Nabíjecí stanice mikrofonů
 - kompatibilní s položkou č. 1</t>
  </si>
  <si>
    <r>
      <t>Originální nabíjecí stanice pro dva kusy mikrofonů v jakékoliv kombinaci hand / bodypack -</t>
    </r>
    <r>
      <rPr>
        <b/>
        <sz val="11"/>
        <rFont val="Calibri"/>
        <family val="2"/>
        <scheme val="minor"/>
      </rPr>
      <t xml:space="preserve"> kompatibilní s položkou č. 1.</t>
    </r>
  </si>
  <si>
    <t>Kabel HDMI 2.0, 3m</t>
  </si>
  <si>
    <t>Video kabel propojovací, 3 m, konektory: 2x HDMI (HDMI 2.0), stíněný kabel a pozlacené konektory, rovné zakončení.</t>
  </si>
  <si>
    <t>Redukce HDMI na DVI</t>
  </si>
  <si>
    <t>Redukci HDMI na DVI ve variantě F/M, která je určena pro monitory a TV. Pozlacené konektory.</t>
  </si>
  <si>
    <t>Stojan na mikrofon stolní, závit 3/8", z oceli, výška min. 175 mm, hmotnost max. 1 kg.</t>
  </si>
  <si>
    <t>21 dní</t>
  </si>
  <si>
    <r>
      <t>UHF bezdrátový vysílač s náhlavním mikrofonem, kardioidní směrová charakteristika, minimální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frekvenční rozsah </t>
    </r>
    <r>
      <rPr>
        <sz val="11"/>
        <color rgb="FFFF0000"/>
        <rFont val="Calibri"/>
        <family val="2"/>
        <scheme val="minor"/>
      </rPr>
      <t>mikrofonu 80 Hz</t>
    </r>
    <r>
      <rPr>
        <sz val="11"/>
        <rFont val="Calibri"/>
        <family val="2"/>
        <scheme val="minor"/>
      </rPr>
      <t xml:space="preserve"> - 20 kHz </t>
    </r>
    <r>
      <rPr>
        <sz val="11"/>
        <color rgb="FFFF0000"/>
        <rFont val="Calibri"/>
        <family val="2"/>
        <scheme val="minor"/>
      </rPr>
      <t>a min. frekvenční rozsah u vysílače 35 Hz - 20 kHz</t>
    </r>
    <r>
      <rPr>
        <sz val="11"/>
        <rFont val="Calibri"/>
        <family val="2"/>
        <scheme val="minor"/>
      </rPr>
      <t>, minimální SPL max. 126 dB, filtr proti vlhkosti, ergonomická týlní konstrukce, hmotnost mikrofonu max. 32 g, kapesní vysílač, přenosné pásmo B7 (500 - 530MHz), výkon vysílače min. 50 mW, provoz až 14 hodin, napájení 1x AA nabíjecí baterie, IR nastavení vysílač -&gt; přijímač. Hmotnost vysílače max. 95 g. 
Přijímač: min. frekvenční rozsah 35 Hz – 20 kHz, odstup signálu od šumu min. 120 dB, výstup nesymetrický 1/4" jack, symetrický XLR, THD (1kHz) max. 0,4%, napájení adaptérem, maximální rozměry 210 x 50 x 200 mm, diverzitní příjem.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</si>
</sst>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7172325</xdr:colOff>
      <xdr:row>9</xdr:row>
      <xdr:rowOff>95250</xdr:rowOff>
    </xdr:from>
    <xdr:to>
      <xdr:col>5</xdr:col>
      <xdr:colOff>7715250</xdr:colOff>
      <xdr:row>9</xdr:row>
      <xdr:rowOff>571500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6029325"/>
          <a:ext cx="5334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"/>
  <sheetViews>
    <sheetView tabSelected="1" zoomScale="57" zoomScaleNormal="57" workbookViewId="0" topLeftCell="A1">
      <selection activeCell="M25" sqref="M2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1.00390625" style="1" customWidth="1"/>
    <col min="4" max="4" width="10.7109375" style="2" customWidth="1"/>
    <col min="5" max="5" width="10.28125" style="3" customWidth="1"/>
    <col min="6" max="6" width="123.140625" style="1" customWidth="1"/>
    <col min="7" max="7" width="43.14062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58.28125" style="0" customWidth="1"/>
    <col min="12" max="12" width="23.28125" style="0" customWidth="1"/>
    <col min="13" max="13" width="35.00390625" style="1" customWidth="1"/>
    <col min="14" max="14" width="28.0039062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1.00390625" style="0" customWidth="1"/>
    <col min="20" max="20" width="11.57421875" style="0" hidden="1" customWidth="1"/>
    <col min="21" max="21" width="36.28125" style="4" customWidth="1"/>
  </cols>
  <sheetData>
    <row r="1" spans="2:7" ht="42.6" customHeight="1">
      <c r="B1" s="78" t="s">
        <v>32</v>
      </c>
      <c r="C1" s="78"/>
      <c r="D1" s="78"/>
      <c r="E1" s="78"/>
      <c r="G1" s="39"/>
    </row>
    <row r="2" spans="3:21" ht="42" customHeight="1">
      <c r="C2"/>
      <c r="D2" s="11"/>
      <c r="E2" s="5"/>
      <c r="F2" s="6"/>
      <c r="G2" s="79"/>
      <c r="H2" s="79"/>
      <c r="I2" s="79"/>
      <c r="J2" s="79"/>
      <c r="K2" s="79"/>
      <c r="L2" s="79"/>
      <c r="M2" s="79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79"/>
      <c r="H3" s="79"/>
      <c r="I3" s="79"/>
      <c r="J3" s="79"/>
      <c r="K3" s="79"/>
      <c r="L3" s="79"/>
      <c r="M3" s="79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14</v>
      </c>
      <c r="D6" s="23" t="s">
        <v>4</v>
      </c>
      <c r="E6" s="23" t="s">
        <v>15</v>
      </c>
      <c r="F6" s="23" t="s">
        <v>16</v>
      </c>
      <c r="G6" s="38" t="s">
        <v>5</v>
      </c>
      <c r="H6" s="38" t="s">
        <v>25</v>
      </c>
      <c r="I6" s="33" t="s">
        <v>17</v>
      </c>
      <c r="J6" s="33" t="s">
        <v>30</v>
      </c>
      <c r="K6" s="23" t="s">
        <v>31</v>
      </c>
      <c r="L6" s="35" t="s">
        <v>18</v>
      </c>
      <c r="M6" s="33" t="s">
        <v>19</v>
      </c>
      <c r="N6" s="40" t="s">
        <v>26</v>
      </c>
      <c r="O6" s="33" t="s">
        <v>20</v>
      </c>
      <c r="P6" s="23" t="s">
        <v>6</v>
      </c>
      <c r="Q6" s="24" t="s">
        <v>7</v>
      </c>
      <c r="R6" s="72" t="s">
        <v>8</v>
      </c>
      <c r="S6" s="72" t="s">
        <v>9</v>
      </c>
      <c r="T6" s="33" t="s">
        <v>21</v>
      </c>
      <c r="U6" s="33" t="s">
        <v>22</v>
      </c>
    </row>
    <row r="7" spans="1:21" ht="123.75" customHeight="1" thickTop="1">
      <c r="A7" s="25"/>
      <c r="B7" s="59">
        <v>1</v>
      </c>
      <c r="C7" s="73" t="s">
        <v>35</v>
      </c>
      <c r="D7" s="60">
        <v>1</v>
      </c>
      <c r="E7" s="61" t="s">
        <v>29</v>
      </c>
      <c r="F7" s="62" t="s">
        <v>47</v>
      </c>
      <c r="G7" s="106"/>
      <c r="H7" s="63" t="s">
        <v>27</v>
      </c>
      <c r="I7" s="80" t="s">
        <v>33</v>
      </c>
      <c r="J7" s="90" t="s">
        <v>30</v>
      </c>
      <c r="K7" s="80" t="s">
        <v>34</v>
      </c>
      <c r="L7" s="80" t="s">
        <v>38</v>
      </c>
      <c r="M7" s="80" t="s">
        <v>37</v>
      </c>
      <c r="N7" s="87" t="s">
        <v>46</v>
      </c>
      <c r="O7" s="64">
        <f>D7*P7</f>
        <v>15500</v>
      </c>
      <c r="P7" s="65">
        <v>15500</v>
      </c>
      <c r="Q7" s="103"/>
      <c r="R7" s="66">
        <f>D7*Q7</f>
        <v>0</v>
      </c>
      <c r="S7" s="67" t="str">
        <f aca="true" t="shared" si="0" ref="S7:S11">IF(ISNUMBER(Q7),IF(Q7&gt;P7,"NEVYHOVUJE","VYHOVUJE")," ")</f>
        <v xml:space="preserve"> </v>
      </c>
      <c r="T7" s="74"/>
      <c r="U7" s="61" t="s">
        <v>13</v>
      </c>
    </row>
    <row r="8" spans="1:21" ht="57.75" customHeight="1">
      <c r="A8" s="25"/>
      <c r="B8" s="41">
        <v>2</v>
      </c>
      <c r="C8" s="58" t="s">
        <v>39</v>
      </c>
      <c r="D8" s="42">
        <v>1</v>
      </c>
      <c r="E8" s="43" t="s">
        <v>29</v>
      </c>
      <c r="F8" s="44" t="s">
        <v>40</v>
      </c>
      <c r="G8" s="107"/>
      <c r="H8" s="45" t="s">
        <v>27</v>
      </c>
      <c r="I8" s="85"/>
      <c r="J8" s="91"/>
      <c r="K8" s="81"/>
      <c r="L8" s="83"/>
      <c r="M8" s="85"/>
      <c r="N8" s="88"/>
      <c r="O8" s="46">
        <f>D8*P8</f>
        <v>6000</v>
      </c>
      <c r="P8" s="47">
        <v>6000</v>
      </c>
      <c r="Q8" s="104"/>
      <c r="R8" s="48">
        <f>D8*Q8</f>
        <v>0</v>
      </c>
      <c r="S8" s="49" t="str">
        <f t="shared" si="0"/>
        <v xml:space="preserve"> </v>
      </c>
      <c r="T8" s="75"/>
      <c r="U8" s="77" t="s">
        <v>12</v>
      </c>
    </row>
    <row r="9" spans="1:21" ht="40.5" customHeight="1">
      <c r="A9" s="25"/>
      <c r="B9" s="41">
        <v>3</v>
      </c>
      <c r="C9" s="57" t="s">
        <v>36</v>
      </c>
      <c r="D9" s="42">
        <v>2</v>
      </c>
      <c r="E9" s="43" t="s">
        <v>29</v>
      </c>
      <c r="F9" s="44" t="s">
        <v>45</v>
      </c>
      <c r="G9" s="107"/>
      <c r="H9" s="45" t="s">
        <v>27</v>
      </c>
      <c r="I9" s="85"/>
      <c r="J9" s="91"/>
      <c r="K9" s="81"/>
      <c r="L9" s="83"/>
      <c r="M9" s="85"/>
      <c r="N9" s="88"/>
      <c r="O9" s="46">
        <f>D9*P9</f>
        <v>1100</v>
      </c>
      <c r="P9" s="47">
        <v>550</v>
      </c>
      <c r="Q9" s="104"/>
      <c r="R9" s="48">
        <f>D9*Q9</f>
        <v>0</v>
      </c>
      <c r="S9" s="49" t="str">
        <f t="shared" si="0"/>
        <v xml:space="preserve"> </v>
      </c>
      <c r="T9" s="75"/>
      <c r="U9" s="75"/>
    </row>
    <row r="10" spans="1:21" ht="50.25" customHeight="1">
      <c r="A10" s="25"/>
      <c r="B10" s="41">
        <v>4</v>
      </c>
      <c r="C10" s="58" t="s">
        <v>41</v>
      </c>
      <c r="D10" s="42">
        <v>2</v>
      </c>
      <c r="E10" s="43" t="s">
        <v>29</v>
      </c>
      <c r="F10" s="44" t="s">
        <v>42</v>
      </c>
      <c r="G10" s="107"/>
      <c r="H10" s="45" t="s">
        <v>27</v>
      </c>
      <c r="I10" s="85"/>
      <c r="J10" s="91"/>
      <c r="K10" s="81"/>
      <c r="L10" s="83"/>
      <c r="M10" s="85"/>
      <c r="N10" s="88"/>
      <c r="O10" s="46">
        <f>D10*P10</f>
        <v>240</v>
      </c>
      <c r="P10" s="47">
        <v>120</v>
      </c>
      <c r="Q10" s="104"/>
      <c r="R10" s="48">
        <f>D10*Q10</f>
        <v>0</v>
      </c>
      <c r="S10" s="49" t="str">
        <f t="shared" si="0"/>
        <v xml:space="preserve"> </v>
      </c>
      <c r="T10" s="75"/>
      <c r="U10" s="75"/>
    </row>
    <row r="11" spans="1:21" ht="40.5" customHeight="1" thickBot="1">
      <c r="A11" s="25"/>
      <c r="B11" s="50">
        <v>5</v>
      </c>
      <c r="C11" s="68" t="s">
        <v>43</v>
      </c>
      <c r="D11" s="69">
        <v>2</v>
      </c>
      <c r="E11" s="51" t="s">
        <v>29</v>
      </c>
      <c r="F11" s="70" t="s">
        <v>44</v>
      </c>
      <c r="G11" s="108"/>
      <c r="H11" s="52" t="s">
        <v>27</v>
      </c>
      <c r="I11" s="86"/>
      <c r="J11" s="92"/>
      <c r="K11" s="82"/>
      <c r="L11" s="84"/>
      <c r="M11" s="86"/>
      <c r="N11" s="89"/>
      <c r="O11" s="53">
        <f>D11*P11</f>
        <v>200</v>
      </c>
      <c r="P11" s="54">
        <v>100</v>
      </c>
      <c r="Q11" s="105"/>
      <c r="R11" s="55">
        <f>D11*Q11</f>
        <v>0</v>
      </c>
      <c r="S11" s="56" t="str">
        <f t="shared" si="0"/>
        <v xml:space="preserve"> </v>
      </c>
      <c r="T11" s="76"/>
      <c r="U11" s="76"/>
    </row>
    <row r="12" spans="3:18" ht="13.5" customHeight="1" thickBot="1" thickTop="1">
      <c r="C12"/>
      <c r="D12"/>
      <c r="E12"/>
      <c r="F12"/>
      <c r="G12"/>
      <c r="H12"/>
      <c r="I12"/>
      <c r="J12"/>
      <c r="M12"/>
      <c r="N12"/>
      <c r="O12"/>
      <c r="R12" s="36"/>
    </row>
    <row r="13" spans="2:21" ht="49.5" customHeight="1" thickBot="1" thickTop="1">
      <c r="B13" s="98" t="s">
        <v>24</v>
      </c>
      <c r="C13" s="99"/>
      <c r="D13" s="99"/>
      <c r="E13" s="99"/>
      <c r="F13" s="99"/>
      <c r="G13" s="99"/>
      <c r="H13" s="71"/>
      <c r="I13" s="26"/>
      <c r="J13" s="26"/>
      <c r="K13" s="26"/>
      <c r="L13" s="7"/>
      <c r="M13" s="7"/>
      <c r="N13" s="27"/>
      <c r="O13" s="27"/>
      <c r="P13" s="28" t="s">
        <v>10</v>
      </c>
      <c r="Q13" s="100" t="s">
        <v>11</v>
      </c>
      <c r="R13" s="101"/>
      <c r="S13" s="102"/>
      <c r="T13" s="21"/>
      <c r="U13" s="29"/>
    </row>
    <row r="14" spans="2:19" ht="53.25" customHeight="1" thickBot="1" thickTop="1">
      <c r="B14" s="97" t="s">
        <v>23</v>
      </c>
      <c r="C14" s="97"/>
      <c r="D14" s="97"/>
      <c r="E14" s="97"/>
      <c r="F14" s="97"/>
      <c r="G14" s="97"/>
      <c r="H14" s="97"/>
      <c r="I14" s="30"/>
      <c r="L14" s="11"/>
      <c r="M14" s="11"/>
      <c r="N14" s="31"/>
      <c r="O14" s="31"/>
      <c r="P14" s="32">
        <f>SUM(O7:O11)</f>
        <v>23040</v>
      </c>
      <c r="Q14" s="93">
        <f>SUM(R7:R11)</f>
        <v>0</v>
      </c>
      <c r="R14" s="94"/>
      <c r="S14" s="95"/>
    </row>
    <row r="15" spans="2:6" ht="15.75" thickTop="1">
      <c r="B15" s="96" t="s">
        <v>28</v>
      </c>
      <c r="C15" s="96"/>
      <c r="D15" s="96"/>
      <c r="E15" s="96"/>
      <c r="F15" s="96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algorithmName="SHA-512" hashValue="3lwq/HSkwhEnXIKvQadD4w+Orzc7+EbdloiopXEVNkzP+b2O3+JTIQYTUOJIOcgpOd7NY7v049/xGkX8KELTrQ==" saltValue="YtDldaRoepAoqAok8Z0Ilg==" spinCount="100000" sheet="1" objects="1" scenarios="1"/>
  <mergeCells count="15">
    <mergeCell ref="Q14:S14"/>
    <mergeCell ref="B15:F15"/>
    <mergeCell ref="B14:H14"/>
    <mergeCell ref="B13:G13"/>
    <mergeCell ref="Q13:S13"/>
    <mergeCell ref="T7:T11"/>
    <mergeCell ref="U8:U11"/>
    <mergeCell ref="B1:E1"/>
    <mergeCell ref="G2:M3"/>
    <mergeCell ref="K7:K11"/>
    <mergeCell ref="L7:L11"/>
    <mergeCell ref="M7:M11"/>
    <mergeCell ref="N7:N11"/>
    <mergeCell ref="I7:I11"/>
    <mergeCell ref="J7:J11"/>
  </mergeCells>
  <conditionalFormatting sqref="D7:D11">
    <cfRule type="containsBlanks" priority="1" dxfId="6">
      <formula>LEN(TRIM(D7))=0</formula>
    </cfRule>
  </conditionalFormatting>
  <conditionalFormatting sqref="G7:H11 Q7:Q11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1">
    <cfRule type="notContainsBlanks" priority="40" dxfId="2">
      <formula>LEN(TRIM(G7))&gt;0</formula>
    </cfRule>
  </conditionalFormatting>
  <conditionalFormatting sqref="S7:S11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 J6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4" r:id="rId2"/>
  <headerFooter>
    <oddFooter>&amp;C&amp;P z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2024-02-05T11:46:07Z</cp:lastPrinted>
  <dcterms:created xsi:type="dcterms:W3CDTF">2014-03-05T12:43:32Z</dcterms:created>
  <dcterms:modified xsi:type="dcterms:W3CDTF">2024-03-18T13:06:07Z</dcterms:modified>
  <cp:category/>
  <cp:version/>
  <cp:contentType/>
  <cp:contentStatus/>
  <cp:revision>1</cp:revision>
</cp:coreProperties>
</file>