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5-2024\1) výzva\"/>
    </mc:Choice>
  </mc:AlternateContent>
  <xr:revisionPtr revIDLastSave="0" documentId="13_ncr:1_{D14D02A5-A1CA-4CF7-B217-2B33E413C4B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2" i="1" l="1"/>
  <c r="H62" i="1"/>
</calcChain>
</file>

<file path=xl/sharedStrings.xml><?xml version="1.0" encoding="utf-8"?>
<sst xmlns="http://schemas.openxmlformats.org/spreadsheetml/2006/main" count="216" uniqueCount="138">
  <si>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</si>
  <si>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</si>
  <si>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</si>
  <si>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</si>
  <si>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</si>
  <si>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</si>
  <si>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</si>
  <si>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</si>
  <si>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</si>
  <si>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</si>
  <si>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</si>
  <si>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</si>
  <si>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</si>
  <si>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</si>
  <si>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</si>
  <si>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</si>
  <si>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</si>
  <si>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</si>
  <si>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</si>
  <si>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</si>
  <si>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</si>
  <si>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</si>
  <si>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</si>
  <si>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</si>
  <si>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</si>
  <si>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</si>
  <si>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</si>
  <si>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</si>
  <si>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015 - 2024</t>
  </si>
  <si>
    <t xml:space="preserve">Papír kancelářský A4 kvalita"B"  </t>
  </si>
  <si>
    <t>bal</t>
  </si>
  <si>
    <t>Propisovací tužka</t>
  </si>
  <si>
    <t>ks</t>
  </si>
  <si>
    <t xml:space="preserve">Vyměnitelná náplň F - 411, modrý inkoust, jehlový hrot 0,5 mm pro extra jemné psaní, plastové tělo, pogumovaný úchop pro příjemnější držení, stiskací mechanismus, kovový hrot. </t>
  </si>
  <si>
    <t>Stíratelný, světlostálý, kulatý, vláknový hrot, šíře stopy 2,5 mm, ventilační uzávěr. Na bílé tabule, sklo, PVC, porcelán.</t>
  </si>
  <si>
    <t>Kopírovací karton bílý A4 220g</t>
  </si>
  <si>
    <t xml:space="preserve">Vhodný pro tisk, speciálně hlazený bílý karton, 1 bal/250 listů. </t>
  </si>
  <si>
    <t>Kopírovací karton bílý A4 160g</t>
  </si>
  <si>
    <t>Kopírovací karton bílý A4 100g</t>
  </si>
  <si>
    <t xml:space="preserve">Vhodný pro tisk, speciálně hlazený bílý karton, 1 bal/500 listů. </t>
  </si>
  <si>
    <t>Bílý papír s děrováním pro zavěšení do všech typů flipchartů. V bloku min. 25 listů.</t>
  </si>
  <si>
    <t>Karton kreslící bílý A2 220g</t>
  </si>
  <si>
    <t>Bílý karton (čtvrtka), 1 bal/100 listů.</t>
  </si>
  <si>
    <t>Obálky B4 , 250 x 353 mm</t>
  </si>
  <si>
    <t>Samolepící bílé.</t>
  </si>
  <si>
    <t xml:space="preserve">Univerzální lepidlo, vhodné na papír, kůži, dřevo apod., bez rozpouštědla, s aplikátorem. </t>
  </si>
  <si>
    <t xml:space="preserve">Pastelky  - 12 barev </t>
  </si>
  <si>
    <t>sada</t>
  </si>
  <si>
    <t>Klasické šestihranné pastelky, barevně lakované.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</si>
  <si>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</si>
  <si>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</si>
  <si>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Samolepicí etikety bílá 70x36 mm</t>
  </si>
  <si>
    <t xml:space="preserve">Archy formátu A4, pro tisk v kopírkách, laserových a inkoustových tiskárnách. Min. 100 listů/ balení. </t>
  </si>
  <si>
    <t xml:space="preserve">Motouz jutový přírodní  </t>
  </si>
  <si>
    <t>Min. 100 g, pro kancelář i domácnost.</t>
  </si>
  <si>
    <t>Ořezávátko dvojité se zásobníkem</t>
  </si>
  <si>
    <t>Pro silnou i tenkou tužku, plastové se zásobníkem na odpad.</t>
  </si>
  <si>
    <t>Lepící páska červená</t>
  </si>
  <si>
    <t xml:space="preserve">Euroobal A4 - krupička </t>
  </si>
  <si>
    <t>Čiré, min. 45 mic., balení 100 ks.</t>
  </si>
  <si>
    <t>Stiskací mechanismus, vyměnitelná gelová náplň, plastové tělo, jehlový hrot 0,5 mm pro tenké psaní.</t>
  </si>
  <si>
    <t>Popisovač tabulový 2,5 mm - sada 4ks</t>
  </si>
  <si>
    <t>Stíratelný, světlostálý, kulatý, vláknový hrot, šíře stopy 2,5 mm, ventilační uzávěr. Na bílé tabule, sklo, PVC, porcelán. Sada 4 ks.</t>
  </si>
  <si>
    <t>Rychlouzavírací sáčky 18x25</t>
  </si>
  <si>
    <t>Min. 100 ks v balení.</t>
  </si>
  <si>
    <t>Nůžky kancelářské malé</t>
  </si>
  <si>
    <t>Vysoce kvalitní nůžky, nožnice vyrobené z tvrzené japonské oceli s nerezovou úpravou, ergonomické držení - měkký dotek, délka nůžek min. 15 cm.</t>
  </si>
  <si>
    <t xml:space="preserve">Karton z vnější strany potažený prešpánem, z vnitřní strany hladký papír, uzavírací kroužky proti náhodnému otevření, kovová ochranná lišta. </t>
  </si>
  <si>
    <t>Pro vkládání dokumentů do velikosti A4, ekokarton min. 250 g.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</si>
  <si>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</si>
  <si>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</si>
  <si>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</si>
  <si>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</si>
  <si>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>Samolepicí blok  76 x 76 mm - žlutý - 100 list</t>
  </si>
  <si>
    <t>Nezanechává stopy lepidla, min. 100 listů v bločku.</t>
  </si>
  <si>
    <t>Samolepící záložky 12 x 45 mm  - 8 x neon</t>
  </si>
  <si>
    <t>Popisovatelné proužky, plastové, možnost opakované aplikace, neslepují se a nekroutí, 8 neon.barev x 25ks.</t>
  </si>
  <si>
    <t xml:space="preserve">Papír kancelářský A4 kvalita "A" </t>
  </si>
  <si>
    <t>Obálky DL 110 x 220 mm - bez okénka</t>
  </si>
  <si>
    <t>Samolepicí, 1 bal/50ks.</t>
  </si>
  <si>
    <t>Lepicí páska 38mm x 66m transparentní</t>
  </si>
  <si>
    <t>Kvalitní lepicí páska průhledná.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</si>
  <si>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</si>
  <si>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</si>
  <si>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Připínáčky  pro nástěnky (špulky)</t>
  </si>
  <si>
    <t>Připínáčky s barevnou plastovou hlavou "špulka", mix barev, min. 100 ks v balení.</t>
  </si>
  <si>
    <t xml:space="preserve">Pryž </t>
  </si>
  <si>
    <t xml:space="preserve">Na grafitové tužky. </t>
  </si>
  <si>
    <t>21 dní</t>
  </si>
  <si>
    <t>NE</t>
  </si>
  <si>
    <t>PS NL - Vladislava Ottová,
Tel.: 37763 1332</t>
  </si>
  <si>
    <t>Univerzitní 22,
301 00 Plzeň,
budova Fakulty strojní - Centrální sklad,
místnost UU 012</t>
  </si>
  <si>
    <t>KMT-T - Mgr. Jan Krotký, Ph.D.,
Tel.: 37763 6007</t>
  </si>
  <si>
    <t>Klatovská 51, 
301 00 Plzeň, 
Fakulta pedagogická - Katedra matematiky, fyziky a technické výchovy,
místnost KL 238</t>
  </si>
  <si>
    <t>KPS - Jitka Vítovcová,
Tel.: 37763 6371</t>
  </si>
  <si>
    <t>Chodské nám. 1, 
301 00 Plzeň,
Fakulta pedagogická - Katedra psychologie,
1. patro - místnost CH 210</t>
  </si>
  <si>
    <t>KET - Mgr. Michaela Hanušová,
Tel.: 775 318 151</t>
  </si>
  <si>
    <t>Univerzitní 26, 
301 00 Plzeň, 
Fakulta elektrotechnická - Katedra materiálů a technologií,
4 patro - místnost EK 418</t>
  </si>
  <si>
    <t>KKY - Václava Fleisnerová,
Tel.: 37763 2550</t>
  </si>
  <si>
    <t>Technická 8, 
301 00 Plzeň,
Fakulta aplikovaných věd - Katedra kybernetiky,
místnost UN 540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</si>
  <si>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</si>
  <si>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</si>
  <si>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 xml:space="preserve">Lepidlo disperzní 130 - 140 g </t>
  </si>
  <si>
    <t>Blok na flipchart - bílý</t>
  </si>
  <si>
    <t>Pastelky - 24 barev</t>
  </si>
  <si>
    <t xml:space="preserve">Kulatý štětec </t>
  </si>
  <si>
    <t>Plochý štětec</t>
  </si>
  <si>
    <t>Temperové barvy</t>
  </si>
  <si>
    <t>Pastely</t>
  </si>
  <si>
    <t>Univerzální lepící červená páska š. 48 mm.</t>
  </si>
  <si>
    <t>Kulatý štětec velikost 10.</t>
  </si>
  <si>
    <t>Kulatý štětec velikost 20.</t>
  </si>
  <si>
    <t>Plochý štětec velikost 10.</t>
  </si>
  <si>
    <t>Plochý štětec velikost 18.</t>
  </si>
  <si>
    <t>Temperové barvy v tubě 12 barev.</t>
  </si>
  <si>
    <t>Sada pastelů 24 barev.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</si>
  <si>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</si>
  <si>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</si>
  <si>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Kompatibilní s pol.č. 25.</t>
  </si>
  <si>
    <t xml:space="preserve">Pravítko 50 cm </t>
  </si>
  <si>
    <t>Pravítko 40 cm</t>
  </si>
  <si>
    <t>Pravítko 50 cm vyrobené z čirého průhlendého polystyrenu. Stupnice je naražena technologií horké ražby, přesnost stupnice 0,2% délky. Určeno pro školu i kancelář.</t>
  </si>
  <si>
    <t>Pravítko 40 cm vyrobené z čirého průhlendého polystyrenu. Stupnice je naražena technologií horké ražby, přesnost stupnice 0,2% délky. Určeno pro školu i kancelář</t>
  </si>
  <si>
    <t>Zakládací pouzdro s drukem A3</t>
  </si>
  <si>
    <t>Průhledné, vyrobené z ekologického polypropylenu o tloušťce 172 mikronů. Vybavené odolným drukem, svařované strany.</t>
  </si>
  <si>
    <t>Desky s chlopněmi a gumičkou A3</t>
  </si>
  <si>
    <t>Desky s chlopněmi a gumičkou A4</t>
  </si>
  <si>
    <t>Bublinkové obálky A3</t>
  </si>
  <si>
    <t>Materiál polypropylen, tři klopy, uzavírání gumičkou, 12 ks v balení, barva transparentní.</t>
  </si>
  <si>
    <t>Plastové desky, se třemi chlopněmi a gumičkou, tloušťka 0,35 mm, roztažitelný hřbet až 3,0 cm.</t>
  </si>
  <si>
    <t>Samolepicí, balení po 10 ks.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</si>
  <si>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</si>
  <si>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</si>
  <si>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</si>
  <si>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</si>
  <si>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</si>
  <si>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</si>
  <si>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modrý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</si>
</sst>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2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zoomScale="90" zoomScaleNormal="90" workbookViewId="0">
      <selection activeCell="F9" sqref="F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9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05.75" customHeight="1" thickTop="1" x14ac:dyDescent="0.25">
      <c r="A7" s="32"/>
      <c r="B7" s="33">
        <v>1</v>
      </c>
      <c r="C7" s="34" t="s">
        <v>29</v>
      </c>
      <c r="D7" s="35">
        <v>150</v>
      </c>
      <c r="E7" s="36" t="s">
        <v>30</v>
      </c>
      <c r="F7" s="37" t="s">
        <v>100</v>
      </c>
      <c r="G7" s="38">
        <f t="shared" ref="G7:G21" si="0">D7*H7</f>
        <v>18750</v>
      </c>
      <c r="H7" s="39">
        <v>125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89</v>
      </c>
      <c r="N7" s="44"/>
      <c r="O7" s="44"/>
      <c r="P7" s="45" t="s">
        <v>90</v>
      </c>
      <c r="Q7" s="45" t="s">
        <v>91</v>
      </c>
      <c r="R7" s="46" t="s">
        <v>88</v>
      </c>
      <c r="S7" s="44"/>
      <c r="T7" s="43" t="s">
        <v>12</v>
      </c>
    </row>
    <row r="8" spans="1:20" ht="43.5" customHeight="1" x14ac:dyDescent="0.25">
      <c r="A8" s="27"/>
      <c r="B8" s="47">
        <v>2</v>
      </c>
      <c r="C8" s="48" t="s">
        <v>31</v>
      </c>
      <c r="D8" s="49">
        <v>50</v>
      </c>
      <c r="E8" s="50" t="s">
        <v>32</v>
      </c>
      <c r="F8" s="51" t="s">
        <v>33</v>
      </c>
      <c r="G8" s="52">
        <f t="shared" si="0"/>
        <v>550</v>
      </c>
      <c r="H8" s="53">
        <v>11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9.25" customHeight="1" thickBot="1" x14ac:dyDescent="0.3">
      <c r="A9" s="27"/>
      <c r="B9" s="61">
        <v>3</v>
      </c>
      <c r="C9" s="62" t="s">
        <v>101</v>
      </c>
      <c r="D9" s="63">
        <v>50</v>
      </c>
      <c r="E9" s="64" t="s">
        <v>32</v>
      </c>
      <c r="F9" s="65" t="s">
        <v>34</v>
      </c>
      <c r="G9" s="66">
        <f t="shared" si="0"/>
        <v>650</v>
      </c>
      <c r="H9" s="67">
        <v>13</v>
      </c>
      <c r="I9" s="142"/>
      <c r="J9" s="68">
        <f t="shared" si="1"/>
        <v>0</v>
      </c>
      <c r="K9" s="69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32.25" customHeight="1" x14ac:dyDescent="0.25">
      <c r="A10" s="27"/>
      <c r="B10" s="70">
        <v>4</v>
      </c>
      <c r="C10" s="71" t="s">
        <v>35</v>
      </c>
      <c r="D10" s="72">
        <v>2</v>
      </c>
      <c r="E10" s="73" t="s">
        <v>32</v>
      </c>
      <c r="F10" s="74" t="s">
        <v>36</v>
      </c>
      <c r="G10" s="75">
        <f t="shared" si="0"/>
        <v>760</v>
      </c>
      <c r="H10" s="76">
        <v>380</v>
      </c>
      <c r="I10" s="143"/>
      <c r="J10" s="77">
        <f t="shared" si="1"/>
        <v>0</v>
      </c>
      <c r="K10" s="78" t="str">
        <f t="shared" si="2"/>
        <v xml:space="preserve"> </v>
      </c>
      <c r="L10" s="79" t="s">
        <v>27</v>
      </c>
      <c r="M10" s="79" t="s">
        <v>89</v>
      </c>
      <c r="N10" s="80"/>
      <c r="O10" s="80"/>
      <c r="P10" s="79" t="s">
        <v>92</v>
      </c>
      <c r="Q10" s="79" t="s">
        <v>93</v>
      </c>
      <c r="R10" s="81" t="s">
        <v>88</v>
      </c>
      <c r="S10" s="80"/>
      <c r="T10" s="82" t="s">
        <v>12</v>
      </c>
    </row>
    <row r="11" spans="1:20" ht="32.25" customHeight="1" x14ac:dyDescent="0.25">
      <c r="A11" s="27"/>
      <c r="B11" s="47">
        <v>5</v>
      </c>
      <c r="C11" s="48" t="s">
        <v>37</v>
      </c>
      <c r="D11" s="49">
        <v>4</v>
      </c>
      <c r="E11" s="83" t="s">
        <v>32</v>
      </c>
      <c r="F11" s="84" t="s">
        <v>36</v>
      </c>
      <c r="G11" s="52">
        <f t="shared" si="0"/>
        <v>1160</v>
      </c>
      <c r="H11" s="53">
        <v>290</v>
      </c>
      <c r="I11" s="141"/>
      <c r="J11" s="54">
        <f t="shared" si="1"/>
        <v>0</v>
      </c>
      <c r="K11" s="55" t="str">
        <f t="shared" si="2"/>
        <v xml:space="preserve"> </v>
      </c>
      <c r="L11" s="85"/>
      <c r="M11" s="85"/>
      <c r="N11" s="58"/>
      <c r="O11" s="58"/>
      <c r="P11" s="86"/>
      <c r="Q11" s="86"/>
      <c r="R11" s="60"/>
      <c r="S11" s="58"/>
      <c r="T11" s="57"/>
    </row>
    <row r="12" spans="1:20" ht="32.25" customHeight="1" thickBot="1" x14ac:dyDescent="0.3">
      <c r="A12" s="27"/>
      <c r="B12" s="87">
        <v>6</v>
      </c>
      <c r="C12" s="88" t="s">
        <v>38</v>
      </c>
      <c r="D12" s="89">
        <v>5</v>
      </c>
      <c r="E12" s="90" t="s">
        <v>32</v>
      </c>
      <c r="F12" s="91" t="s">
        <v>39</v>
      </c>
      <c r="G12" s="92">
        <f t="shared" si="0"/>
        <v>1750</v>
      </c>
      <c r="H12" s="93">
        <v>350</v>
      </c>
      <c r="I12" s="144"/>
      <c r="J12" s="94">
        <f t="shared" si="1"/>
        <v>0</v>
      </c>
      <c r="K12" s="95" t="str">
        <f t="shared" si="2"/>
        <v xml:space="preserve"> </v>
      </c>
      <c r="L12" s="96"/>
      <c r="M12" s="96"/>
      <c r="N12" s="97"/>
      <c r="O12" s="97"/>
      <c r="P12" s="98"/>
      <c r="Q12" s="98"/>
      <c r="R12" s="99"/>
      <c r="S12" s="97"/>
      <c r="T12" s="100"/>
    </row>
    <row r="13" spans="1:20" ht="25.5" customHeight="1" x14ac:dyDescent="0.25">
      <c r="A13" s="27"/>
      <c r="B13" s="101">
        <v>7</v>
      </c>
      <c r="C13" s="102" t="s">
        <v>103</v>
      </c>
      <c r="D13" s="103">
        <v>5</v>
      </c>
      <c r="E13" s="104" t="s">
        <v>32</v>
      </c>
      <c r="F13" s="105" t="s">
        <v>40</v>
      </c>
      <c r="G13" s="106">
        <f t="shared" si="0"/>
        <v>675</v>
      </c>
      <c r="H13" s="107">
        <v>135</v>
      </c>
      <c r="I13" s="145"/>
      <c r="J13" s="108">
        <f t="shared" si="1"/>
        <v>0</v>
      </c>
      <c r="K13" s="109" t="str">
        <f t="shared" si="2"/>
        <v xml:space="preserve"> </v>
      </c>
      <c r="L13" s="85" t="s">
        <v>27</v>
      </c>
      <c r="M13" s="85" t="s">
        <v>89</v>
      </c>
      <c r="N13" s="58"/>
      <c r="O13" s="58"/>
      <c r="P13" s="85" t="s">
        <v>94</v>
      </c>
      <c r="Q13" s="85" t="s">
        <v>95</v>
      </c>
      <c r="R13" s="60" t="s">
        <v>88</v>
      </c>
      <c r="S13" s="58"/>
      <c r="T13" s="57" t="s">
        <v>12</v>
      </c>
    </row>
    <row r="14" spans="1:20" ht="25.5" customHeight="1" x14ac:dyDescent="0.25">
      <c r="A14" s="27"/>
      <c r="B14" s="47">
        <v>8</v>
      </c>
      <c r="C14" s="48" t="s">
        <v>41</v>
      </c>
      <c r="D14" s="49">
        <v>1</v>
      </c>
      <c r="E14" s="50" t="s">
        <v>30</v>
      </c>
      <c r="F14" s="51" t="s">
        <v>42</v>
      </c>
      <c r="G14" s="52">
        <f t="shared" si="0"/>
        <v>520</v>
      </c>
      <c r="H14" s="53">
        <v>520</v>
      </c>
      <c r="I14" s="141"/>
      <c r="J14" s="54">
        <f t="shared" si="1"/>
        <v>0</v>
      </c>
      <c r="K14" s="55" t="str">
        <f t="shared" si="2"/>
        <v xml:space="preserve"> </v>
      </c>
      <c r="L14" s="85"/>
      <c r="M14" s="85"/>
      <c r="N14" s="58"/>
      <c r="O14" s="58"/>
      <c r="P14" s="86"/>
      <c r="Q14" s="86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43</v>
      </c>
      <c r="D15" s="49">
        <v>30</v>
      </c>
      <c r="E15" s="50" t="s">
        <v>32</v>
      </c>
      <c r="F15" s="51" t="s">
        <v>44</v>
      </c>
      <c r="G15" s="52">
        <f t="shared" si="0"/>
        <v>69</v>
      </c>
      <c r="H15" s="53">
        <v>2.2999999999999998</v>
      </c>
      <c r="I15" s="141"/>
      <c r="J15" s="54">
        <f t="shared" si="1"/>
        <v>0</v>
      </c>
      <c r="K15" s="55" t="str">
        <f t="shared" si="2"/>
        <v xml:space="preserve"> </v>
      </c>
      <c r="L15" s="85"/>
      <c r="M15" s="85"/>
      <c r="N15" s="58"/>
      <c r="O15" s="58"/>
      <c r="P15" s="86"/>
      <c r="Q15" s="86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102</v>
      </c>
      <c r="D16" s="49">
        <v>3</v>
      </c>
      <c r="E16" s="50" t="s">
        <v>32</v>
      </c>
      <c r="F16" s="51" t="s">
        <v>45</v>
      </c>
      <c r="G16" s="52">
        <f t="shared" si="0"/>
        <v>177</v>
      </c>
      <c r="H16" s="53">
        <v>59</v>
      </c>
      <c r="I16" s="141"/>
      <c r="J16" s="54">
        <f t="shared" si="1"/>
        <v>0</v>
      </c>
      <c r="K16" s="55" t="str">
        <f t="shared" si="2"/>
        <v xml:space="preserve"> </v>
      </c>
      <c r="L16" s="85"/>
      <c r="M16" s="85"/>
      <c r="N16" s="58"/>
      <c r="O16" s="58"/>
      <c r="P16" s="86"/>
      <c r="Q16" s="86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46</v>
      </c>
      <c r="D17" s="49">
        <v>2</v>
      </c>
      <c r="E17" s="50" t="s">
        <v>47</v>
      </c>
      <c r="F17" s="51" t="s">
        <v>48</v>
      </c>
      <c r="G17" s="52">
        <f t="shared" si="0"/>
        <v>66</v>
      </c>
      <c r="H17" s="53">
        <v>33</v>
      </c>
      <c r="I17" s="141"/>
      <c r="J17" s="54">
        <f t="shared" si="1"/>
        <v>0</v>
      </c>
      <c r="K17" s="55" t="str">
        <f t="shared" si="2"/>
        <v xml:space="preserve"> </v>
      </c>
      <c r="L17" s="85"/>
      <c r="M17" s="85"/>
      <c r="N17" s="58"/>
      <c r="O17" s="58"/>
      <c r="P17" s="86"/>
      <c r="Q17" s="86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104</v>
      </c>
      <c r="D18" s="49">
        <v>5</v>
      </c>
      <c r="E18" s="50" t="s">
        <v>47</v>
      </c>
      <c r="F18" s="51" t="s">
        <v>48</v>
      </c>
      <c r="G18" s="52">
        <f t="shared" si="0"/>
        <v>350</v>
      </c>
      <c r="H18" s="53">
        <v>70</v>
      </c>
      <c r="I18" s="141"/>
      <c r="J18" s="54">
        <f t="shared" si="1"/>
        <v>0</v>
      </c>
      <c r="K18" s="55" t="str">
        <f t="shared" si="2"/>
        <v xml:space="preserve"> </v>
      </c>
      <c r="L18" s="85"/>
      <c r="M18" s="85"/>
      <c r="N18" s="58"/>
      <c r="O18" s="58"/>
      <c r="P18" s="86"/>
      <c r="Q18" s="86"/>
      <c r="R18" s="60"/>
      <c r="S18" s="58"/>
      <c r="T18" s="57"/>
    </row>
    <row r="19" spans="1:20" ht="37.5" customHeight="1" x14ac:dyDescent="0.25">
      <c r="A19" s="27"/>
      <c r="B19" s="47">
        <v>13</v>
      </c>
      <c r="C19" s="48" t="s">
        <v>49</v>
      </c>
      <c r="D19" s="49">
        <v>2</v>
      </c>
      <c r="E19" s="50" t="s">
        <v>47</v>
      </c>
      <c r="F19" s="51" t="s">
        <v>50</v>
      </c>
      <c r="G19" s="52">
        <f t="shared" si="0"/>
        <v>120</v>
      </c>
      <c r="H19" s="53">
        <v>60</v>
      </c>
      <c r="I19" s="141"/>
      <c r="J19" s="54">
        <f t="shared" si="1"/>
        <v>0</v>
      </c>
      <c r="K19" s="55" t="str">
        <f t="shared" si="2"/>
        <v xml:space="preserve"> </v>
      </c>
      <c r="L19" s="85"/>
      <c r="M19" s="85"/>
      <c r="N19" s="58"/>
      <c r="O19" s="58"/>
      <c r="P19" s="86"/>
      <c r="Q19" s="86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51</v>
      </c>
      <c r="D20" s="49">
        <v>2</v>
      </c>
      <c r="E20" s="50" t="s">
        <v>30</v>
      </c>
      <c r="F20" s="51" t="s">
        <v>52</v>
      </c>
      <c r="G20" s="52">
        <f t="shared" si="0"/>
        <v>360</v>
      </c>
      <c r="H20" s="53">
        <v>180</v>
      </c>
      <c r="I20" s="141"/>
      <c r="J20" s="54">
        <f t="shared" si="1"/>
        <v>0</v>
      </c>
      <c r="K20" s="55" t="str">
        <f t="shared" si="2"/>
        <v xml:space="preserve"> </v>
      </c>
      <c r="L20" s="85"/>
      <c r="M20" s="85"/>
      <c r="N20" s="58"/>
      <c r="O20" s="58"/>
      <c r="P20" s="86"/>
      <c r="Q20" s="86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53</v>
      </c>
      <c r="D21" s="49">
        <v>4</v>
      </c>
      <c r="E21" s="50" t="s">
        <v>32</v>
      </c>
      <c r="F21" s="51" t="s">
        <v>54</v>
      </c>
      <c r="G21" s="52">
        <f t="shared" si="0"/>
        <v>80</v>
      </c>
      <c r="H21" s="53">
        <v>20</v>
      </c>
      <c r="I21" s="141"/>
      <c r="J21" s="54">
        <f t="shared" si="1"/>
        <v>0</v>
      </c>
      <c r="K21" s="55" t="str">
        <f t="shared" si="2"/>
        <v xml:space="preserve"> </v>
      </c>
      <c r="L21" s="85"/>
      <c r="M21" s="85"/>
      <c r="N21" s="58"/>
      <c r="O21" s="58"/>
      <c r="P21" s="86"/>
      <c r="Q21" s="86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55</v>
      </c>
      <c r="D22" s="49">
        <v>1</v>
      </c>
      <c r="E22" s="50" t="s">
        <v>32</v>
      </c>
      <c r="F22" s="51" t="s">
        <v>56</v>
      </c>
      <c r="G22" s="52">
        <f t="shared" ref="G22:G59" si="3">D22*H22</f>
        <v>20</v>
      </c>
      <c r="H22" s="53">
        <v>20</v>
      </c>
      <c r="I22" s="141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85"/>
      <c r="N22" s="58"/>
      <c r="O22" s="58"/>
      <c r="P22" s="86"/>
      <c r="Q22" s="86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57</v>
      </c>
      <c r="D23" s="49">
        <v>3</v>
      </c>
      <c r="E23" s="50" t="s">
        <v>32</v>
      </c>
      <c r="F23" s="51" t="s">
        <v>109</v>
      </c>
      <c r="G23" s="52">
        <f t="shared" si="3"/>
        <v>105</v>
      </c>
      <c r="H23" s="53">
        <v>35</v>
      </c>
      <c r="I23" s="141"/>
      <c r="J23" s="54">
        <f t="shared" si="4"/>
        <v>0</v>
      </c>
      <c r="K23" s="55" t="str">
        <f t="shared" si="5"/>
        <v xml:space="preserve"> </v>
      </c>
      <c r="L23" s="85"/>
      <c r="M23" s="85"/>
      <c r="N23" s="58"/>
      <c r="O23" s="58"/>
      <c r="P23" s="86"/>
      <c r="Q23" s="86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105</v>
      </c>
      <c r="D24" s="49">
        <v>10</v>
      </c>
      <c r="E24" s="50" t="s">
        <v>32</v>
      </c>
      <c r="F24" s="51" t="s">
        <v>110</v>
      </c>
      <c r="G24" s="52">
        <f t="shared" si="3"/>
        <v>190</v>
      </c>
      <c r="H24" s="53">
        <v>19</v>
      </c>
      <c r="I24" s="141"/>
      <c r="J24" s="54">
        <f t="shared" si="4"/>
        <v>0</v>
      </c>
      <c r="K24" s="55" t="str">
        <f t="shared" si="5"/>
        <v xml:space="preserve"> </v>
      </c>
      <c r="L24" s="85"/>
      <c r="M24" s="85"/>
      <c r="N24" s="58"/>
      <c r="O24" s="58"/>
      <c r="P24" s="86"/>
      <c r="Q24" s="86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105</v>
      </c>
      <c r="D25" s="49">
        <v>10</v>
      </c>
      <c r="E25" s="50" t="s">
        <v>32</v>
      </c>
      <c r="F25" s="51" t="s">
        <v>111</v>
      </c>
      <c r="G25" s="52">
        <f t="shared" si="3"/>
        <v>350</v>
      </c>
      <c r="H25" s="53">
        <v>35</v>
      </c>
      <c r="I25" s="141"/>
      <c r="J25" s="54">
        <f t="shared" si="4"/>
        <v>0</v>
      </c>
      <c r="K25" s="55" t="str">
        <f t="shared" si="5"/>
        <v xml:space="preserve"> </v>
      </c>
      <c r="L25" s="85"/>
      <c r="M25" s="85"/>
      <c r="N25" s="58"/>
      <c r="O25" s="58"/>
      <c r="P25" s="86"/>
      <c r="Q25" s="86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106</v>
      </c>
      <c r="D26" s="49">
        <v>10</v>
      </c>
      <c r="E26" s="50" t="s">
        <v>32</v>
      </c>
      <c r="F26" s="51" t="s">
        <v>112</v>
      </c>
      <c r="G26" s="52">
        <f t="shared" si="3"/>
        <v>160</v>
      </c>
      <c r="H26" s="53">
        <v>16</v>
      </c>
      <c r="I26" s="141"/>
      <c r="J26" s="54">
        <f t="shared" si="4"/>
        <v>0</v>
      </c>
      <c r="K26" s="55" t="str">
        <f t="shared" si="5"/>
        <v xml:space="preserve"> </v>
      </c>
      <c r="L26" s="85"/>
      <c r="M26" s="85"/>
      <c r="N26" s="58"/>
      <c r="O26" s="58"/>
      <c r="P26" s="86"/>
      <c r="Q26" s="86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106</v>
      </c>
      <c r="D27" s="49">
        <v>10</v>
      </c>
      <c r="E27" s="50" t="s">
        <v>32</v>
      </c>
      <c r="F27" s="51" t="s">
        <v>113</v>
      </c>
      <c r="G27" s="52">
        <f t="shared" si="3"/>
        <v>290</v>
      </c>
      <c r="H27" s="53">
        <v>29</v>
      </c>
      <c r="I27" s="141"/>
      <c r="J27" s="54">
        <f t="shared" ref="J27:J59" si="6">D27*I27</f>
        <v>0</v>
      </c>
      <c r="K27" s="55" t="str">
        <f t="shared" ref="K27:K59" si="7">IF(ISNUMBER(I27), IF(I27&gt;H27,"NEVYHOVUJE","VYHOVUJE")," ")</f>
        <v xml:space="preserve"> </v>
      </c>
      <c r="L27" s="85"/>
      <c r="M27" s="85"/>
      <c r="N27" s="58"/>
      <c r="O27" s="58"/>
      <c r="P27" s="86"/>
      <c r="Q27" s="86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107</v>
      </c>
      <c r="D28" s="49">
        <v>4</v>
      </c>
      <c r="E28" s="50" t="s">
        <v>30</v>
      </c>
      <c r="F28" s="51" t="s">
        <v>114</v>
      </c>
      <c r="G28" s="52">
        <f t="shared" si="3"/>
        <v>304</v>
      </c>
      <c r="H28" s="53">
        <v>76</v>
      </c>
      <c r="I28" s="141"/>
      <c r="J28" s="54">
        <f t="shared" si="6"/>
        <v>0</v>
      </c>
      <c r="K28" s="55" t="str">
        <f t="shared" si="7"/>
        <v xml:space="preserve"> </v>
      </c>
      <c r="L28" s="85"/>
      <c r="M28" s="85"/>
      <c r="N28" s="58"/>
      <c r="O28" s="58"/>
      <c r="P28" s="86"/>
      <c r="Q28" s="86"/>
      <c r="R28" s="60"/>
      <c r="S28" s="58"/>
      <c r="T28" s="57"/>
    </row>
    <row r="29" spans="1:20" ht="25.5" customHeight="1" thickBot="1" x14ac:dyDescent="0.3">
      <c r="A29" s="27"/>
      <c r="B29" s="61">
        <v>23</v>
      </c>
      <c r="C29" s="62" t="s">
        <v>108</v>
      </c>
      <c r="D29" s="63">
        <v>3</v>
      </c>
      <c r="E29" s="64" t="s">
        <v>30</v>
      </c>
      <c r="F29" s="65" t="s">
        <v>115</v>
      </c>
      <c r="G29" s="66">
        <f t="shared" si="3"/>
        <v>711</v>
      </c>
      <c r="H29" s="67">
        <v>237</v>
      </c>
      <c r="I29" s="142"/>
      <c r="J29" s="68">
        <f t="shared" si="6"/>
        <v>0</v>
      </c>
      <c r="K29" s="69" t="str">
        <f t="shared" si="7"/>
        <v xml:space="preserve"> </v>
      </c>
      <c r="L29" s="85"/>
      <c r="M29" s="85"/>
      <c r="N29" s="58"/>
      <c r="O29" s="58"/>
      <c r="P29" s="86"/>
      <c r="Q29" s="86"/>
      <c r="R29" s="60"/>
      <c r="S29" s="58"/>
      <c r="T29" s="57"/>
    </row>
    <row r="30" spans="1:20" ht="25.5" customHeight="1" x14ac:dyDescent="0.25">
      <c r="A30" s="27"/>
      <c r="B30" s="70">
        <v>24</v>
      </c>
      <c r="C30" s="71" t="s">
        <v>58</v>
      </c>
      <c r="D30" s="72">
        <v>3</v>
      </c>
      <c r="E30" s="73" t="s">
        <v>30</v>
      </c>
      <c r="F30" s="74" t="s">
        <v>59</v>
      </c>
      <c r="G30" s="75">
        <f t="shared" si="3"/>
        <v>255</v>
      </c>
      <c r="H30" s="76">
        <v>85</v>
      </c>
      <c r="I30" s="143"/>
      <c r="J30" s="77">
        <f t="shared" si="6"/>
        <v>0</v>
      </c>
      <c r="K30" s="78" t="str">
        <f t="shared" si="7"/>
        <v xml:space="preserve"> </v>
      </c>
      <c r="L30" s="79" t="s">
        <v>27</v>
      </c>
      <c r="M30" s="79" t="s">
        <v>89</v>
      </c>
      <c r="N30" s="80"/>
      <c r="O30" s="80"/>
      <c r="P30" s="79" t="s">
        <v>96</v>
      </c>
      <c r="Q30" s="79" t="s">
        <v>97</v>
      </c>
      <c r="R30" s="81" t="s">
        <v>88</v>
      </c>
      <c r="S30" s="80"/>
      <c r="T30" s="82" t="s">
        <v>12</v>
      </c>
    </row>
    <row r="31" spans="1:20" ht="25.5" customHeight="1" x14ac:dyDescent="0.25">
      <c r="A31" s="27"/>
      <c r="B31" s="47">
        <v>25</v>
      </c>
      <c r="C31" s="48" t="s">
        <v>116</v>
      </c>
      <c r="D31" s="49">
        <v>20</v>
      </c>
      <c r="E31" s="50" t="s">
        <v>32</v>
      </c>
      <c r="F31" s="51" t="s">
        <v>60</v>
      </c>
      <c r="G31" s="52">
        <f t="shared" si="3"/>
        <v>300</v>
      </c>
      <c r="H31" s="53">
        <v>15</v>
      </c>
      <c r="I31" s="141"/>
      <c r="J31" s="54">
        <f t="shared" si="6"/>
        <v>0</v>
      </c>
      <c r="K31" s="55" t="str">
        <f t="shared" si="7"/>
        <v xml:space="preserve"> </v>
      </c>
      <c r="L31" s="85"/>
      <c r="M31" s="85"/>
      <c r="N31" s="58"/>
      <c r="O31" s="58"/>
      <c r="P31" s="86"/>
      <c r="Q31" s="86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117</v>
      </c>
      <c r="D32" s="49">
        <v>20</v>
      </c>
      <c r="E32" s="50" t="s">
        <v>32</v>
      </c>
      <c r="F32" s="51" t="s">
        <v>118</v>
      </c>
      <c r="G32" s="52">
        <f t="shared" si="3"/>
        <v>260</v>
      </c>
      <c r="H32" s="53">
        <v>13</v>
      </c>
      <c r="I32" s="141"/>
      <c r="J32" s="54">
        <f t="shared" si="6"/>
        <v>0</v>
      </c>
      <c r="K32" s="55" t="str">
        <f t="shared" si="7"/>
        <v xml:space="preserve"> </v>
      </c>
      <c r="L32" s="85"/>
      <c r="M32" s="85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61</v>
      </c>
      <c r="D33" s="49">
        <v>10</v>
      </c>
      <c r="E33" s="50" t="s">
        <v>47</v>
      </c>
      <c r="F33" s="51" t="s">
        <v>62</v>
      </c>
      <c r="G33" s="52">
        <f t="shared" si="3"/>
        <v>560</v>
      </c>
      <c r="H33" s="53">
        <v>56</v>
      </c>
      <c r="I33" s="141"/>
      <c r="J33" s="54">
        <f t="shared" si="6"/>
        <v>0</v>
      </c>
      <c r="K33" s="55" t="str">
        <f t="shared" si="7"/>
        <v xml:space="preserve"> </v>
      </c>
      <c r="L33" s="85"/>
      <c r="M33" s="85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63</v>
      </c>
      <c r="D34" s="49">
        <v>1</v>
      </c>
      <c r="E34" s="50" t="s">
        <v>30</v>
      </c>
      <c r="F34" s="51" t="s">
        <v>64</v>
      </c>
      <c r="G34" s="52">
        <f t="shared" si="3"/>
        <v>73</v>
      </c>
      <c r="H34" s="53">
        <v>73</v>
      </c>
      <c r="I34" s="141"/>
      <c r="J34" s="54">
        <f t="shared" si="6"/>
        <v>0</v>
      </c>
      <c r="K34" s="55" t="str">
        <f t="shared" si="7"/>
        <v xml:space="preserve"> </v>
      </c>
      <c r="L34" s="85"/>
      <c r="M34" s="85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65</v>
      </c>
      <c r="D35" s="49">
        <v>5</v>
      </c>
      <c r="E35" s="50" t="s">
        <v>32</v>
      </c>
      <c r="F35" s="51" t="s">
        <v>66</v>
      </c>
      <c r="G35" s="52">
        <f t="shared" si="3"/>
        <v>210</v>
      </c>
      <c r="H35" s="53">
        <v>42</v>
      </c>
      <c r="I35" s="141"/>
      <c r="J35" s="54">
        <f t="shared" si="6"/>
        <v>0</v>
      </c>
      <c r="K35" s="55" t="str">
        <f t="shared" si="7"/>
        <v xml:space="preserve"> </v>
      </c>
      <c r="L35" s="85"/>
      <c r="M35" s="85"/>
      <c r="N35" s="58"/>
      <c r="O35" s="58"/>
      <c r="P35" s="86"/>
      <c r="Q35" s="86"/>
      <c r="R35" s="60"/>
      <c r="S35" s="58"/>
      <c r="T35" s="57"/>
    </row>
    <row r="36" spans="1:20" ht="42.75" customHeight="1" x14ac:dyDescent="0.25">
      <c r="A36" s="27"/>
      <c r="B36" s="47">
        <v>30</v>
      </c>
      <c r="C36" s="48" t="s">
        <v>119</v>
      </c>
      <c r="D36" s="49">
        <v>6</v>
      </c>
      <c r="E36" s="50" t="s">
        <v>32</v>
      </c>
      <c r="F36" s="51" t="s">
        <v>121</v>
      </c>
      <c r="G36" s="52">
        <f t="shared" si="3"/>
        <v>150</v>
      </c>
      <c r="H36" s="53">
        <v>25</v>
      </c>
      <c r="I36" s="141"/>
      <c r="J36" s="54">
        <f t="shared" si="6"/>
        <v>0</v>
      </c>
      <c r="K36" s="55" t="str">
        <f t="shared" si="7"/>
        <v xml:space="preserve"> </v>
      </c>
      <c r="L36" s="85"/>
      <c r="M36" s="85"/>
      <c r="N36" s="58"/>
      <c r="O36" s="58"/>
      <c r="P36" s="86"/>
      <c r="Q36" s="86"/>
      <c r="R36" s="60"/>
      <c r="S36" s="58"/>
      <c r="T36" s="57"/>
    </row>
    <row r="37" spans="1:20" ht="42.75" customHeight="1" x14ac:dyDescent="0.25">
      <c r="A37" s="27"/>
      <c r="B37" s="47">
        <v>31</v>
      </c>
      <c r="C37" s="48" t="s">
        <v>120</v>
      </c>
      <c r="D37" s="49">
        <v>6</v>
      </c>
      <c r="E37" s="50" t="s">
        <v>32</v>
      </c>
      <c r="F37" s="51" t="s">
        <v>122</v>
      </c>
      <c r="G37" s="52">
        <f t="shared" si="3"/>
        <v>150</v>
      </c>
      <c r="H37" s="53">
        <v>25</v>
      </c>
      <c r="I37" s="141"/>
      <c r="J37" s="54">
        <f t="shared" si="6"/>
        <v>0</v>
      </c>
      <c r="K37" s="55" t="str">
        <f t="shared" si="7"/>
        <v xml:space="preserve"> </v>
      </c>
      <c r="L37" s="85"/>
      <c r="M37" s="85"/>
      <c r="N37" s="58"/>
      <c r="O37" s="58"/>
      <c r="P37" s="86"/>
      <c r="Q37" s="86"/>
      <c r="R37" s="60"/>
      <c r="S37" s="58"/>
      <c r="T37" s="57"/>
    </row>
    <row r="38" spans="1:20" ht="24" customHeight="1" x14ac:dyDescent="0.25">
      <c r="A38" s="27"/>
      <c r="B38" s="47">
        <v>32</v>
      </c>
      <c r="C38" s="48" t="s">
        <v>123</v>
      </c>
      <c r="D38" s="49">
        <v>10</v>
      </c>
      <c r="E38" s="50" t="s">
        <v>32</v>
      </c>
      <c r="F38" s="51" t="s">
        <v>124</v>
      </c>
      <c r="G38" s="52">
        <f t="shared" si="3"/>
        <v>550</v>
      </c>
      <c r="H38" s="53">
        <v>55</v>
      </c>
      <c r="I38" s="141"/>
      <c r="J38" s="54">
        <f t="shared" si="6"/>
        <v>0</v>
      </c>
      <c r="K38" s="55" t="str">
        <f t="shared" si="7"/>
        <v xml:space="preserve"> </v>
      </c>
      <c r="L38" s="85"/>
      <c r="M38" s="85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125</v>
      </c>
      <c r="D39" s="49">
        <v>15</v>
      </c>
      <c r="E39" s="50" t="s">
        <v>32</v>
      </c>
      <c r="F39" s="51" t="s">
        <v>128</v>
      </c>
      <c r="G39" s="52">
        <f t="shared" si="3"/>
        <v>825</v>
      </c>
      <c r="H39" s="53">
        <v>55</v>
      </c>
      <c r="I39" s="141"/>
      <c r="J39" s="54">
        <f t="shared" si="6"/>
        <v>0</v>
      </c>
      <c r="K39" s="55" t="str">
        <f t="shared" si="7"/>
        <v xml:space="preserve"> </v>
      </c>
      <c r="L39" s="85"/>
      <c r="M39" s="85"/>
      <c r="N39" s="58"/>
      <c r="O39" s="58"/>
      <c r="P39" s="86"/>
      <c r="Q39" s="86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126</v>
      </c>
      <c r="D40" s="49">
        <v>15</v>
      </c>
      <c r="E40" s="50" t="s">
        <v>32</v>
      </c>
      <c r="F40" s="51" t="s">
        <v>129</v>
      </c>
      <c r="G40" s="52">
        <f t="shared" si="3"/>
        <v>825</v>
      </c>
      <c r="H40" s="53">
        <v>55</v>
      </c>
      <c r="I40" s="141"/>
      <c r="J40" s="54">
        <f t="shared" si="6"/>
        <v>0</v>
      </c>
      <c r="K40" s="55" t="str">
        <f t="shared" si="7"/>
        <v xml:space="preserve"> </v>
      </c>
      <c r="L40" s="85"/>
      <c r="M40" s="85"/>
      <c r="N40" s="58"/>
      <c r="O40" s="58"/>
      <c r="P40" s="86"/>
      <c r="Q40" s="86"/>
      <c r="R40" s="60"/>
      <c r="S40" s="58"/>
      <c r="T40" s="57"/>
    </row>
    <row r="41" spans="1:20" ht="25.5" customHeight="1" thickBot="1" x14ac:dyDescent="0.3">
      <c r="A41" s="27"/>
      <c r="B41" s="87">
        <v>35</v>
      </c>
      <c r="C41" s="88" t="s">
        <v>127</v>
      </c>
      <c r="D41" s="89">
        <v>3</v>
      </c>
      <c r="E41" s="90" t="s">
        <v>30</v>
      </c>
      <c r="F41" s="91" t="s">
        <v>130</v>
      </c>
      <c r="G41" s="92">
        <f t="shared" si="3"/>
        <v>750</v>
      </c>
      <c r="H41" s="93">
        <v>250</v>
      </c>
      <c r="I41" s="144"/>
      <c r="J41" s="94">
        <f t="shared" si="6"/>
        <v>0</v>
      </c>
      <c r="K41" s="95" t="str">
        <f t="shared" si="7"/>
        <v xml:space="preserve"> </v>
      </c>
      <c r="L41" s="96"/>
      <c r="M41" s="96"/>
      <c r="N41" s="97"/>
      <c r="O41" s="97"/>
      <c r="P41" s="98"/>
      <c r="Q41" s="98"/>
      <c r="R41" s="99"/>
      <c r="S41" s="97"/>
      <c r="T41" s="100"/>
    </row>
    <row r="42" spans="1:20" ht="25.5" customHeight="1" x14ac:dyDescent="0.25">
      <c r="A42" s="27"/>
      <c r="B42" s="101">
        <v>36</v>
      </c>
      <c r="C42" s="102" t="s">
        <v>131</v>
      </c>
      <c r="D42" s="103">
        <v>5</v>
      </c>
      <c r="E42" s="104" t="s">
        <v>32</v>
      </c>
      <c r="F42" s="105" t="s">
        <v>67</v>
      </c>
      <c r="G42" s="106">
        <f t="shared" si="3"/>
        <v>275</v>
      </c>
      <c r="H42" s="107">
        <v>55</v>
      </c>
      <c r="I42" s="145"/>
      <c r="J42" s="108">
        <f t="shared" si="6"/>
        <v>0</v>
      </c>
      <c r="K42" s="109" t="str">
        <f t="shared" si="7"/>
        <v xml:space="preserve"> </v>
      </c>
      <c r="L42" s="85" t="s">
        <v>27</v>
      </c>
      <c r="M42" s="85" t="s">
        <v>89</v>
      </c>
      <c r="N42" s="58"/>
      <c r="O42" s="58"/>
      <c r="P42" s="85" t="s">
        <v>98</v>
      </c>
      <c r="Q42" s="85" t="s">
        <v>99</v>
      </c>
      <c r="R42" s="60" t="s">
        <v>88</v>
      </c>
      <c r="S42" s="58"/>
      <c r="T42" s="57" t="s">
        <v>12</v>
      </c>
    </row>
    <row r="43" spans="1:20" ht="25.5" customHeight="1" x14ac:dyDescent="0.25">
      <c r="A43" s="27"/>
      <c r="B43" s="47">
        <v>37</v>
      </c>
      <c r="C43" s="48" t="s">
        <v>132</v>
      </c>
      <c r="D43" s="49">
        <v>50</v>
      </c>
      <c r="E43" s="50" t="s">
        <v>32</v>
      </c>
      <c r="F43" s="51" t="s">
        <v>68</v>
      </c>
      <c r="G43" s="52">
        <f t="shared" si="3"/>
        <v>400</v>
      </c>
      <c r="H43" s="53">
        <v>8</v>
      </c>
      <c r="I43" s="141"/>
      <c r="J43" s="54">
        <f t="shared" si="6"/>
        <v>0</v>
      </c>
      <c r="K43" s="55" t="str">
        <f t="shared" si="7"/>
        <v xml:space="preserve"> </v>
      </c>
      <c r="L43" s="110"/>
      <c r="M43" s="57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69</v>
      </c>
      <c r="D44" s="49">
        <v>5</v>
      </c>
      <c r="E44" s="50" t="s">
        <v>30</v>
      </c>
      <c r="F44" s="51" t="s">
        <v>70</v>
      </c>
      <c r="G44" s="52">
        <f t="shared" si="3"/>
        <v>225</v>
      </c>
      <c r="H44" s="53">
        <v>45</v>
      </c>
      <c r="I44" s="141"/>
      <c r="J44" s="54">
        <f t="shared" si="6"/>
        <v>0</v>
      </c>
      <c r="K44" s="55" t="str">
        <f t="shared" si="7"/>
        <v xml:space="preserve"> </v>
      </c>
      <c r="L44" s="110"/>
      <c r="M44" s="57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71</v>
      </c>
      <c r="D45" s="49">
        <v>5</v>
      </c>
      <c r="E45" s="50" t="s">
        <v>30</v>
      </c>
      <c r="F45" s="51" t="s">
        <v>72</v>
      </c>
      <c r="G45" s="52">
        <f t="shared" si="3"/>
        <v>400</v>
      </c>
      <c r="H45" s="53">
        <v>80</v>
      </c>
      <c r="I45" s="141"/>
      <c r="J45" s="54">
        <f t="shared" si="6"/>
        <v>0</v>
      </c>
      <c r="K45" s="55" t="str">
        <f t="shared" si="7"/>
        <v xml:space="preserve"> </v>
      </c>
      <c r="L45" s="110"/>
      <c r="M45" s="57"/>
      <c r="N45" s="58"/>
      <c r="O45" s="58"/>
      <c r="P45" s="86"/>
      <c r="Q45" s="86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73</v>
      </c>
      <c r="D46" s="49">
        <v>5</v>
      </c>
      <c r="E46" s="50" t="s">
        <v>32</v>
      </c>
      <c r="F46" s="51" t="s">
        <v>74</v>
      </c>
      <c r="G46" s="52">
        <f t="shared" si="3"/>
        <v>60</v>
      </c>
      <c r="H46" s="53">
        <v>12</v>
      </c>
      <c r="I46" s="141"/>
      <c r="J46" s="54">
        <f t="shared" si="6"/>
        <v>0</v>
      </c>
      <c r="K46" s="55" t="str">
        <f t="shared" si="7"/>
        <v xml:space="preserve"> </v>
      </c>
      <c r="L46" s="110"/>
      <c r="M46" s="57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75</v>
      </c>
      <c r="D47" s="49">
        <v>3</v>
      </c>
      <c r="E47" s="50" t="s">
        <v>30</v>
      </c>
      <c r="F47" s="51" t="s">
        <v>76</v>
      </c>
      <c r="G47" s="52">
        <f t="shared" si="3"/>
        <v>177</v>
      </c>
      <c r="H47" s="53">
        <v>59</v>
      </c>
      <c r="I47" s="141"/>
      <c r="J47" s="54">
        <f t="shared" si="6"/>
        <v>0</v>
      </c>
      <c r="K47" s="55" t="str">
        <f t="shared" si="7"/>
        <v xml:space="preserve"> </v>
      </c>
      <c r="L47" s="110"/>
      <c r="M47" s="57"/>
      <c r="N47" s="58"/>
      <c r="O47" s="58"/>
      <c r="P47" s="86"/>
      <c r="Q47" s="86"/>
      <c r="R47" s="60"/>
      <c r="S47" s="58"/>
      <c r="T47" s="57"/>
    </row>
    <row r="48" spans="1:20" ht="96" customHeight="1" x14ac:dyDescent="0.25">
      <c r="A48" s="27"/>
      <c r="B48" s="47">
        <v>42</v>
      </c>
      <c r="C48" s="48" t="s">
        <v>77</v>
      </c>
      <c r="D48" s="49">
        <v>30</v>
      </c>
      <c r="E48" s="50" t="s">
        <v>30</v>
      </c>
      <c r="F48" s="51" t="s">
        <v>133</v>
      </c>
      <c r="G48" s="52">
        <f t="shared" si="3"/>
        <v>3900</v>
      </c>
      <c r="H48" s="53">
        <v>130</v>
      </c>
      <c r="I48" s="141"/>
      <c r="J48" s="54">
        <f t="shared" si="6"/>
        <v>0</v>
      </c>
      <c r="K48" s="55" t="str">
        <f t="shared" si="7"/>
        <v xml:space="preserve"> </v>
      </c>
      <c r="L48" s="110"/>
      <c r="M48" s="57"/>
      <c r="N48" s="58"/>
      <c r="O48" s="58"/>
      <c r="P48" s="86"/>
      <c r="Q48" s="86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78</v>
      </c>
      <c r="D49" s="49">
        <v>3</v>
      </c>
      <c r="E49" s="50" t="s">
        <v>30</v>
      </c>
      <c r="F49" s="51" t="s">
        <v>79</v>
      </c>
      <c r="G49" s="52">
        <f t="shared" si="3"/>
        <v>117</v>
      </c>
      <c r="H49" s="53">
        <v>39</v>
      </c>
      <c r="I49" s="141"/>
      <c r="J49" s="54">
        <f t="shared" si="6"/>
        <v>0</v>
      </c>
      <c r="K49" s="55" t="str">
        <f t="shared" si="7"/>
        <v xml:space="preserve"> </v>
      </c>
      <c r="L49" s="110"/>
      <c r="M49" s="57"/>
      <c r="N49" s="58"/>
      <c r="O49" s="58"/>
      <c r="P49" s="86"/>
      <c r="Q49" s="86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80</v>
      </c>
      <c r="D50" s="49">
        <v>3</v>
      </c>
      <c r="E50" s="50" t="s">
        <v>32</v>
      </c>
      <c r="F50" s="51" t="s">
        <v>81</v>
      </c>
      <c r="G50" s="52">
        <f t="shared" si="3"/>
        <v>90</v>
      </c>
      <c r="H50" s="53">
        <v>30</v>
      </c>
      <c r="I50" s="141"/>
      <c r="J50" s="54">
        <f t="shared" si="6"/>
        <v>0</v>
      </c>
      <c r="K50" s="55" t="str">
        <f t="shared" si="7"/>
        <v xml:space="preserve"> </v>
      </c>
      <c r="L50" s="110"/>
      <c r="M50" s="57"/>
      <c r="N50" s="58"/>
      <c r="O50" s="58"/>
      <c r="P50" s="86"/>
      <c r="Q50" s="86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102</v>
      </c>
      <c r="D51" s="49">
        <v>2</v>
      </c>
      <c r="E51" s="50" t="s">
        <v>32</v>
      </c>
      <c r="F51" s="51" t="s">
        <v>45</v>
      </c>
      <c r="G51" s="52">
        <f t="shared" si="3"/>
        <v>118</v>
      </c>
      <c r="H51" s="53">
        <v>59</v>
      </c>
      <c r="I51" s="141"/>
      <c r="J51" s="54">
        <f t="shared" si="6"/>
        <v>0</v>
      </c>
      <c r="K51" s="55" t="str">
        <f t="shared" si="7"/>
        <v xml:space="preserve"> </v>
      </c>
      <c r="L51" s="110"/>
      <c r="M51" s="57"/>
      <c r="N51" s="58"/>
      <c r="O51" s="58"/>
      <c r="P51" s="86"/>
      <c r="Q51" s="86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134</v>
      </c>
      <c r="D52" s="49">
        <v>12</v>
      </c>
      <c r="E52" s="50" t="s">
        <v>32</v>
      </c>
      <c r="F52" s="51" t="s">
        <v>60</v>
      </c>
      <c r="G52" s="52">
        <f t="shared" si="3"/>
        <v>180</v>
      </c>
      <c r="H52" s="53">
        <v>15</v>
      </c>
      <c r="I52" s="141"/>
      <c r="J52" s="54">
        <f t="shared" si="6"/>
        <v>0</v>
      </c>
      <c r="K52" s="55" t="str">
        <f t="shared" si="7"/>
        <v xml:space="preserve"> </v>
      </c>
      <c r="L52" s="110"/>
      <c r="M52" s="57"/>
      <c r="N52" s="58"/>
      <c r="O52" s="58"/>
      <c r="P52" s="86"/>
      <c r="Q52" s="86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135</v>
      </c>
      <c r="D53" s="49">
        <v>12</v>
      </c>
      <c r="E53" s="50" t="s">
        <v>32</v>
      </c>
      <c r="F53" s="51" t="s">
        <v>60</v>
      </c>
      <c r="G53" s="52">
        <f t="shared" si="3"/>
        <v>180</v>
      </c>
      <c r="H53" s="53">
        <v>15</v>
      </c>
      <c r="I53" s="141"/>
      <c r="J53" s="54">
        <f t="shared" si="6"/>
        <v>0</v>
      </c>
      <c r="K53" s="55" t="str">
        <f t="shared" si="7"/>
        <v xml:space="preserve"> </v>
      </c>
      <c r="L53" s="110"/>
      <c r="M53" s="57"/>
      <c r="N53" s="58"/>
      <c r="O53" s="58"/>
      <c r="P53" s="86"/>
      <c r="Q53" s="86"/>
      <c r="R53" s="60"/>
      <c r="S53" s="58"/>
      <c r="T53" s="57"/>
    </row>
    <row r="54" spans="1:20" ht="35.25" customHeight="1" x14ac:dyDescent="0.25">
      <c r="A54" s="27"/>
      <c r="B54" s="47">
        <v>48</v>
      </c>
      <c r="C54" s="48" t="s">
        <v>82</v>
      </c>
      <c r="D54" s="49">
        <v>5</v>
      </c>
      <c r="E54" s="50" t="s">
        <v>47</v>
      </c>
      <c r="F54" s="51" t="s">
        <v>83</v>
      </c>
      <c r="G54" s="52">
        <f t="shared" si="3"/>
        <v>300</v>
      </c>
      <c r="H54" s="53">
        <v>60</v>
      </c>
      <c r="I54" s="141"/>
      <c r="J54" s="54">
        <f t="shared" si="6"/>
        <v>0</v>
      </c>
      <c r="K54" s="55" t="str">
        <f t="shared" si="7"/>
        <v xml:space="preserve"> </v>
      </c>
      <c r="L54" s="110"/>
      <c r="M54" s="57"/>
      <c r="N54" s="58"/>
      <c r="O54" s="58"/>
      <c r="P54" s="86"/>
      <c r="Q54" s="86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136</v>
      </c>
      <c r="D55" s="49">
        <v>20</v>
      </c>
      <c r="E55" s="50" t="s">
        <v>32</v>
      </c>
      <c r="F55" s="51" t="s">
        <v>34</v>
      </c>
      <c r="G55" s="52">
        <f t="shared" si="3"/>
        <v>260</v>
      </c>
      <c r="H55" s="53">
        <v>13</v>
      </c>
      <c r="I55" s="141"/>
      <c r="J55" s="54">
        <f t="shared" si="6"/>
        <v>0</v>
      </c>
      <c r="K55" s="55" t="str">
        <f t="shared" si="7"/>
        <v xml:space="preserve"> </v>
      </c>
      <c r="L55" s="110"/>
      <c r="M55" s="57"/>
      <c r="N55" s="58"/>
      <c r="O55" s="58"/>
      <c r="P55" s="86"/>
      <c r="Q55" s="86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137</v>
      </c>
      <c r="D56" s="49">
        <v>10</v>
      </c>
      <c r="E56" s="50" t="s">
        <v>32</v>
      </c>
      <c r="F56" s="51" t="s">
        <v>34</v>
      </c>
      <c r="G56" s="52">
        <f t="shared" si="3"/>
        <v>130</v>
      </c>
      <c r="H56" s="53">
        <v>13</v>
      </c>
      <c r="I56" s="141"/>
      <c r="J56" s="54">
        <f t="shared" si="6"/>
        <v>0</v>
      </c>
      <c r="K56" s="55" t="str">
        <f t="shared" si="7"/>
        <v xml:space="preserve"> </v>
      </c>
      <c r="L56" s="110"/>
      <c r="M56" s="57"/>
      <c r="N56" s="58"/>
      <c r="O56" s="58"/>
      <c r="P56" s="86"/>
      <c r="Q56" s="86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61</v>
      </c>
      <c r="D57" s="49">
        <v>5</v>
      </c>
      <c r="E57" s="50" t="s">
        <v>47</v>
      </c>
      <c r="F57" s="51" t="s">
        <v>62</v>
      </c>
      <c r="G57" s="52">
        <f t="shared" si="3"/>
        <v>280</v>
      </c>
      <c r="H57" s="53">
        <v>56</v>
      </c>
      <c r="I57" s="141"/>
      <c r="J57" s="54">
        <f t="shared" si="6"/>
        <v>0</v>
      </c>
      <c r="K57" s="55" t="str">
        <f t="shared" si="7"/>
        <v xml:space="preserve"> </v>
      </c>
      <c r="L57" s="110"/>
      <c r="M57" s="57"/>
      <c r="N57" s="58"/>
      <c r="O57" s="58"/>
      <c r="P57" s="86"/>
      <c r="Q57" s="86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84</v>
      </c>
      <c r="D58" s="49">
        <v>1</v>
      </c>
      <c r="E58" s="50" t="s">
        <v>30</v>
      </c>
      <c r="F58" s="51" t="s">
        <v>85</v>
      </c>
      <c r="G58" s="52">
        <f t="shared" si="3"/>
        <v>45</v>
      </c>
      <c r="H58" s="53">
        <v>45</v>
      </c>
      <c r="I58" s="141"/>
      <c r="J58" s="54">
        <f t="shared" si="6"/>
        <v>0</v>
      </c>
      <c r="K58" s="55" t="str">
        <f t="shared" si="7"/>
        <v xml:space="preserve"> </v>
      </c>
      <c r="L58" s="110"/>
      <c r="M58" s="57"/>
      <c r="N58" s="58"/>
      <c r="O58" s="58"/>
      <c r="P58" s="86"/>
      <c r="Q58" s="86"/>
      <c r="R58" s="60"/>
      <c r="S58" s="58"/>
      <c r="T58" s="57"/>
    </row>
    <row r="59" spans="1:20" ht="25.5" customHeight="1" thickBot="1" x14ac:dyDescent="0.3">
      <c r="A59" s="27"/>
      <c r="B59" s="111">
        <v>53</v>
      </c>
      <c r="C59" s="112" t="s">
        <v>86</v>
      </c>
      <c r="D59" s="113">
        <v>5</v>
      </c>
      <c r="E59" s="114" t="s">
        <v>32</v>
      </c>
      <c r="F59" s="115" t="s">
        <v>87</v>
      </c>
      <c r="G59" s="116">
        <f t="shared" si="3"/>
        <v>25</v>
      </c>
      <c r="H59" s="117">
        <v>5</v>
      </c>
      <c r="I59" s="146"/>
      <c r="J59" s="118">
        <f t="shared" si="6"/>
        <v>0</v>
      </c>
      <c r="K59" s="119" t="str">
        <f t="shared" si="7"/>
        <v xml:space="preserve"> </v>
      </c>
      <c r="L59" s="120"/>
      <c r="M59" s="121"/>
      <c r="N59" s="122"/>
      <c r="O59" s="122"/>
      <c r="P59" s="123"/>
      <c r="Q59" s="123"/>
      <c r="R59" s="124"/>
      <c r="S59" s="122"/>
      <c r="T59" s="121"/>
    </row>
    <row r="60" spans="1:20" ht="16.5" thickTop="1" thickBot="1" x14ac:dyDescent="0.3">
      <c r="C60" s="1"/>
      <c r="D60" s="1"/>
      <c r="E60" s="1"/>
      <c r="F60" s="1"/>
      <c r="G60" s="1"/>
      <c r="J60" s="125"/>
    </row>
    <row r="61" spans="1:20" ht="60.75" customHeight="1" thickTop="1" thickBot="1" x14ac:dyDescent="0.3">
      <c r="B61" s="126" t="s">
        <v>9</v>
      </c>
      <c r="C61" s="126"/>
      <c r="D61" s="126"/>
      <c r="E61" s="126"/>
      <c r="F61" s="126"/>
      <c r="G61" s="127"/>
      <c r="H61" s="128" t="s">
        <v>10</v>
      </c>
      <c r="I61" s="129" t="s">
        <v>11</v>
      </c>
      <c r="J61" s="130"/>
      <c r="K61" s="131"/>
      <c r="S61" s="24"/>
      <c r="T61" s="132"/>
    </row>
    <row r="62" spans="1:20" ht="33" customHeight="1" thickTop="1" thickBot="1" x14ac:dyDescent="0.3">
      <c r="B62" s="133" t="s">
        <v>26</v>
      </c>
      <c r="C62" s="133"/>
      <c r="D62" s="133"/>
      <c r="E62" s="133"/>
      <c r="F62" s="133"/>
      <c r="G62" s="134"/>
      <c r="H62" s="135">
        <f>SUM(G7:G59)</f>
        <v>40237</v>
      </c>
      <c r="I62" s="136">
        <f>SUM(J7:J59)</f>
        <v>0</v>
      </c>
      <c r="J62" s="137"/>
      <c r="K62" s="138"/>
    </row>
    <row r="63" spans="1:20" ht="14.25" customHeight="1" thickTop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</sheetData>
  <sheetProtection algorithmName="SHA-512" hashValue="Rw2NpCOtG1QvapqyKiuHMGsCW9s/j7AE4qXLxJIPGPvdLARCbpn0v4+x6teRaDMaXX/LUTnhLVv25G6XrQx5pA==" saltValue="Aok/wbV94Qk3BJu8zASzYA==" spinCount="100000" sheet="1" objects="1" scenarios="1"/>
  <mergeCells count="51">
    <mergeCell ref="B62:F62"/>
    <mergeCell ref="I62:K62"/>
    <mergeCell ref="B61:F61"/>
    <mergeCell ref="B1:D1"/>
    <mergeCell ref="I61:K61"/>
    <mergeCell ref="I2:R3"/>
    <mergeCell ref="R7:R9"/>
    <mergeCell ref="R10:R12"/>
    <mergeCell ref="R13:R29"/>
    <mergeCell ref="R30:R41"/>
    <mergeCell ref="Q42:Q59"/>
    <mergeCell ref="P42:P59"/>
    <mergeCell ref="L42:L59"/>
    <mergeCell ref="M42:M59"/>
    <mergeCell ref="N42:N59"/>
    <mergeCell ref="O42:O59"/>
    <mergeCell ref="T13:T29"/>
    <mergeCell ref="S7:S9"/>
    <mergeCell ref="S10:S12"/>
    <mergeCell ref="S13:S29"/>
    <mergeCell ref="T7:T9"/>
    <mergeCell ref="T10:T12"/>
    <mergeCell ref="S30:S41"/>
    <mergeCell ref="T30:T41"/>
    <mergeCell ref="R42:R59"/>
    <mergeCell ref="S42:S59"/>
    <mergeCell ref="T42:T59"/>
    <mergeCell ref="N13:N29"/>
    <mergeCell ref="O13:O29"/>
    <mergeCell ref="P30:P41"/>
    <mergeCell ref="Q30:Q41"/>
    <mergeCell ref="L30:L41"/>
    <mergeCell ref="M30:M41"/>
    <mergeCell ref="N30:N41"/>
    <mergeCell ref="O30:O41"/>
    <mergeCell ref="Q13:Q29"/>
    <mergeCell ref="P10:P12"/>
    <mergeCell ref="Q10:Q12"/>
    <mergeCell ref="L10:L12"/>
    <mergeCell ref="L7:L9"/>
    <mergeCell ref="M7:M9"/>
    <mergeCell ref="M10:M12"/>
    <mergeCell ref="N7:N9"/>
    <mergeCell ref="N10:N12"/>
    <mergeCell ref="O7:O9"/>
    <mergeCell ref="O10:O12"/>
    <mergeCell ref="P7:P9"/>
    <mergeCell ref="Q7:Q9"/>
    <mergeCell ref="P13:P29"/>
    <mergeCell ref="L13:L29"/>
    <mergeCell ref="M13:M29"/>
  </mergeCells>
  <conditionalFormatting sqref="B7:B5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9">
    <cfRule type="containsBlanks" dxfId="5" priority="22">
      <formula>LEN(TRIM(D7))=0</formula>
    </cfRule>
  </conditionalFormatting>
  <conditionalFormatting sqref="I7:I5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2024-03-11T06:20:21Z</cp:lastPrinted>
  <dcterms:created xsi:type="dcterms:W3CDTF">2014-03-05T12:43:32Z</dcterms:created>
  <dcterms:modified xsi:type="dcterms:W3CDTF">2024-03-11T07:05:31Z</dcterms:modified>
</cp:coreProperties>
</file>