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17 NPO\2 změna ZD\"/>
    </mc:Choice>
  </mc:AlternateContent>
  <xr:revisionPtr revIDLastSave="0" documentId="13_ncr:1_{45E1CCED-5B93-4434-B433-58A5F3BEC5A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Q10" i="1" s="1"/>
  <c r="S7" i="1" l="1"/>
  <c r="R10" i="1" s="1"/>
</calcChain>
</file>

<file path=xl/sharedStrings.xml><?xml version="1.0" encoding="utf-8"?>
<sst xmlns="http://schemas.openxmlformats.org/spreadsheetml/2006/main" count="44" uniqueCount="42">
  <si>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</si>
  <si>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</si>
  <si>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</si>
  <si>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</si>
  <si>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</si>
  <si>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</si>
  <si>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</si>
  <si>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</si>
  <si>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</si>
  <si>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</si>
  <si>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</si>
  <si>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</si>
  <si>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</si>
  <si>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</si>
  <si>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</si>
  <si>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</si>
  <si>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</si>
  <si>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</si>
  <si>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</si>
  <si>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</si>
  <si>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</si>
  <si>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</si>
  <si>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</si>
  <si>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</si>
  <si>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</si>
  <si>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</si>
  <si>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</si>
  <si>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</si>
  <si>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</si>
  <si>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</si>
  <si>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Samostatná faktura</t>
  </si>
  <si>
    <t>Příloha č. 2 Kupní smlouvy - technická specifikace
Audiovizuální technika (II.) 017 - 2024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</si>
  <si>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</si>
  <si>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</t>
    </r>
    <r>
      <rPr>
        <b/>
        <sz val="11"/>
        <rFont val="Calibri"/>
        <family val="2"/>
        <charset val="238"/>
        <scheme val="minor"/>
      </rPr>
      <t xml:space="preserve">L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</si>
  <si>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Projektor</t>
  </si>
  <si>
    <t>Národní plán obnovy pro oblast vysokých škol pro roky 2022–2024
Registrační číslo projektu: NPO_ZČU_MSMT-16584/2022
Specifický cíl B: Tvorba nových progresivních studijních programů</t>
  </si>
  <si>
    <t>Ing. Roman Polák,
Tel.: 37763 8753</t>
  </si>
  <si>
    <t>Univerzitní 22,
301 00 Plzeň,
Fakulta strojní - Katedra konstruování strojů,
místnost UL 111</t>
  </si>
  <si>
    <t>21 dní</t>
  </si>
  <si>
    <t>Záruka na zboží min. 60 měsíců</t>
  </si>
  <si>
    <t>Projektor LCD lampový s rozlišením minimálně FullHD 1920 x 1080, 
svítivost minimálně 5000 ANSI lm. 
Připojení pomocí 2x HDMI, VGA, LAN. 
Projekční vzdálenost musí být alespoň v rozsahu 2 - 6 m s promítaným obrazem o uhlopříčce minimálně 60 - 200 palců.
Možnost umístění na strop nebo stůl.
Dálkové ovládání součástí balení.
Záruka min. 60 měsíců.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</si>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</sst>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2" fillId="4" borderId="4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zoomScale="68" zoomScaleNormal="68" workbookViewId="0">
      <selection activeCell="G16" sqref="G1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110.8554687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56.140625" customWidth="1"/>
    <col min="12" max="12" width="37.7109375" customWidth="1"/>
    <col min="13" max="13" width="24.5703125" customWidth="1"/>
    <col min="14" max="14" width="35" style="1" customWidth="1"/>
    <col min="15" max="15" width="28" style="1" customWidth="1"/>
    <col min="16" max="16" width="20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6.28515625" style="4" customWidth="1"/>
  </cols>
  <sheetData>
    <row r="1" spans="1:22" ht="42.6" customHeight="1" x14ac:dyDescent="0.25">
      <c r="B1" s="60" t="s">
        <v>31</v>
      </c>
      <c r="C1" s="60"/>
      <c r="D1" s="60"/>
      <c r="E1" s="60"/>
      <c r="G1" s="40"/>
    </row>
    <row r="2" spans="1:22" ht="42" customHeight="1" x14ac:dyDescent="0.25">
      <c r="C2"/>
      <c r="D2" s="11"/>
      <c r="E2" s="5"/>
      <c r="F2" s="6"/>
      <c r="G2" s="61"/>
      <c r="H2" s="61"/>
      <c r="I2" s="61"/>
      <c r="J2" s="61"/>
      <c r="K2" s="61"/>
      <c r="L2" s="61"/>
      <c r="M2" s="61"/>
      <c r="N2" s="61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1"/>
      <c r="H3" s="61"/>
      <c r="I3" s="61"/>
      <c r="J3" s="61"/>
      <c r="K3" s="61"/>
      <c r="L3" s="61"/>
      <c r="M3" s="61"/>
      <c r="N3" s="61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33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57" t="s">
        <v>8</v>
      </c>
      <c r="T6" s="57" t="s">
        <v>9</v>
      </c>
      <c r="U6" s="34" t="s">
        <v>22</v>
      </c>
      <c r="V6" s="34" t="s">
        <v>23</v>
      </c>
    </row>
    <row r="7" spans="1:22" ht="175.5" customHeight="1" thickTop="1" thickBot="1" x14ac:dyDescent="0.3">
      <c r="A7" s="25"/>
      <c r="B7" s="42">
        <v>1</v>
      </c>
      <c r="C7" s="43" t="s">
        <v>34</v>
      </c>
      <c r="D7" s="44">
        <v>1</v>
      </c>
      <c r="E7" s="45" t="s">
        <v>29</v>
      </c>
      <c r="F7" s="46" t="s">
        <v>40</v>
      </c>
      <c r="G7" s="58"/>
      <c r="H7" s="72" t="s">
        <v>41</v>
      </c>
      <c r="I7" s="47" t="s">
        <v>30</v>
      </c>
      <c r="J7" s="48" t="s">
        <v>32</v>
      </c>
      <c r="K7" s="55" t="s">
        <v>35</v>
      </c>
      <c r="L7" s="49" t="s">
        <v>39</v>
      </c>
      <c r="M7" s="47" t="s">
        <v>36</v>
      </c>
      <c r="N7" s="47" t="s">
        <v>37</v>
      </c>
      <c r="O7" s="50" t="s">
        <v>38</v>
      </c>
      <c r="P7" s="51">
        <f>D7*Q7</f>
        <v>26000</v>
      </c>
      <c r="Q7" s="52">
        <v>26000</v>
      </c>
      <c r="R7" s="59"/>
      <c r="S7" s="53">
        <f>D7*R7</f>
        <v>0</v>
      </c>
      <c r="T7" s="54" t="str">
        <f t="shared" ref="T7" si="0">IF(ISNUMBER(R7), IF(R7&gt;Q7,"NEVYHOVUJE","VYHOVUJE")," ")</f>
        <v xml:space="preserve"> </v>
      </c>
      <c r="U7" s="45"/>
      <c r="V7" s="45" t="s">
        <v>12</v>
      </c>
    </row>
    <row r="8" spans="1:22" ht="13.5" customHeight="1" thickTop="1" thickBot="1" x14ac:dyDescent="0.3">
      <c r="C8"/>
      <c r="D8"/>
      <c r="E8"/>
      <c r="F8"/>
      <c r="G8"/>
      <c r="H8"/>
      <c r="I8"/>
      <c r="J8"/>
      <c r="N8"/>
      <c r="O8"/>
      <c r="P8"/>
      <c r="S8" s="37"/>
    </row>
    <row r="9" spans="1:22" ht="49.5" customHeight="1" thickTop="1" thickBot="1" x14ac:dyDescent="0.3">
      <c r="B9" s="67" t="s">
        <v>25</v>
      </c>
      <c r="C9" s="68"/>
      <c r="D9" s="68"/>
      <c r="E9" s="68"/>
      <c r="F9" s="68"/>
      <c r="G9" s="68"/>
      <c r="H9" s="56"/>
      <c r="I9" s="26"/>
      <c r="J9" s="26"/>
      <c r="K9" s="26"/>
      <c r="L9" s="27"/>
      <c r="M9" s="7"/>
      <c r="N9" s="7"/>
      <c r="O9" s="28"/>
      <c r="P9" s="28"/>
      <c r="Q9" s="29" t="s">
        <v>10</v>
      </c>
      <c r="R9" s="69" t="s">
        <v>11</v>
      </c>
      <c r="S9" s="70"/>
      <c r="T9" s="71"/>
      <c r="U9" s="21"/>
      <c r="V9" s="30"/>
    </row>
    <row r="10" spans="1:22" ht="53.25" customHeight="1" thickTop="1" thickBot="1" x14ac:dyDescent="0.3">
      <c r="B10" s="66" t="s">
        <v>24</v>
      </c>
      <c r="C10" s="66"/>
      <c r="D10" s="66"/>
      <c r="E10" s="66"/>
      <c r="F10" s="66"/>
      <c r="G10" s="66"/>
      <c r="H10" s="66"/>
      <c r="I10" s="31"/>
      <c r="L10" s="11"/>
      <c r="M10" s="11"/>
      <c r="N10" s="11"/>
      <c r="O10" s="32"/>
      <c r="P10" s="32"/>
      <c r="Q10" s="33">
        <f>SUM(P7:P7)</f>
        <v>26000</v>
      </c>
      <c r="R10" s="62">
        <f>SUM(S7:S7)</f>
        <v>0</v>
      </c>
      <c r="S10" s="63"/>
      <c r="T10" s="64"/>
    </row>
    <row r="11" spans="1:22" ht="15.75" thickTop="1" x14ac:dyDescent="0.25">
      <c r="B11" s="65" t="s">
        <v>28</v>
      </c>
      <c r="C11" s="65"/>
      <c r="D11" s="65"/>
      <c r="E11" s="65"/>
      <c r="F11" s="65"/>
    </row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JTfVRsA2PEkATo0d5YvHMPqS9+899rUvR/4bwa6GbTma+45/7ITr28F+EnTlQoZIjEZmTorZQbCF9u4vT8Qt9w==" saltValue="l/mMfEU7YrfwDZijGGKIIw==" spinCount="100000" sheet="1" objects="1" scenarios="1"/>
  <mergeCells count="7">
    <mergeCell ref="B1:E1"/>
    <mergeCell ref="G2:N3"/>
    <mergeCell ref="R10:T10"/>
    <mergeCell ref="B11:F11"/>
    <mergeCell ref="B10:H10"/>
    <mergeCell ref="B9:G9"/>
    <mergeCell ref="R9:T9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3">
    <dataValidation type="list" allowBlank="1" showInputMessage="1" showErrorMessage="1" sqref="J7" xr:uid="{9F1C58AD-5758-45A9-9BCC-47D9E8D40FAE}">
      <formula1>"ANO,NE"</formula1>
    </dataValidation>
    <dataValidation type="list" showInputMessage="1" showErrorMessage="1" sqref="E7" xr:uid="{FEE879A1-3785-4154-A7E4-C2775DBC6DD4}">
      <formula1>"ks,bal,sada,"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7.874015748031496E-2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2024-02-05T11:46:07Z</cp:lastPrinted>
  <dcterms:created xsi:type="dcterms:W3CDTF">2014-03-05T12:43:32Z</dcterms:created>
  <dcterms:modified xsi:type="dcterms:W3CDTF">2024-03-01T08:24:35Z</dcterms:modified>
</cp:coreProperties>
</file>