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KP" sheetId="1" r:id="rId1"/>
  </sheets>
  <definedNames>
    <definedName name="_xlnm.Print_Area" localSheetId="0">'KP'!$B$1:$T$64</definedName>
  </definedNames>
  <calcPr calcId="191029"/>
  <extLst/>
</workbook>
</file>

<file path=xl/sharedStrings.xml><?xml version="1.0" encoding="utf-8"?>
<sst xmlns="http://schemas.openxmlformats.org/spreadsheetml/2006/main" count="210" uniqueCount="136">
  <si>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</si>
  <si>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</si>
  <si>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</si>
  <si>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</si>
  <si>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</si>
  <si>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</si>
  <si>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</si>
  <si>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</si>
  <si>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</si>
  <si>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</si>
  <si>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</si>
  <si>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</si>
  <si>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</si>
  <si>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</si>
  <si>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</si>
  <si>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</si>
  <si>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</si>
  <si>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</si>
  <si>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</si>
  <si>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</si>
  <si>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</si>
  <si>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</si>
  <si>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</si>
  <si>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</si>
  <si>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</si>
  <si>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</si>
  <si>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</si>
  <si>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</si>
  <si>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Příloha č. 2 Kupní smlouvy - technická specifikace
Kancelářské potřeby (II.) 009 - 2024</t>
  </si>
  <si>
    <t>bal</t>
  </si>
  <si>
    <t xml:space="preserve">Papír kancelářský A3 kvalita"B"  </t>
  </si>
  <si>
    <t xml:space="preserve">Papír kancelářský A4 kvalita "A" </t>
  </si>
  <si>
    <t>Kopírovací karton bílý A4 160g</t>
  </si>
  <si>
    <t>Kopírovací karton bílý A4 220g</t>
  </si>
  <si>
    <t>Karton kreslící bílý A3 220g</t>
  </si>
  <si>
    <t>Bílý karton (čtvrtka), 1 bal/200 listů.</t>
  </si>
  <si>
    <t>Karton kreslící bílý A4 220g</t>
  </si>
  <si>
    <t>Propisovací tužka</t>
  </si>
  <si>
    <t>ks</t>
  </si>
  <si>
    <t xml:space="preserve">Vyměnitelná náplň F - 411, modrý inkoust, jehlový hrot 0,5 mm pro extra jemné psaní, plastové tělo, pogumovaný úchop pro příjemnější držení, stiskací mechanismus, kovový hrot. </t>
  </si>
  <si>
    <t>Stiskací mechanismus, vyměnitelná gelová náplň, plastové tělo, jehlový hrot 0,5 mm pro tenké psaní.</t>
  </si>
  <si>
    <t>Popisovač lihový 0,6 mm - sada 4ks</t>
  </si>
  <si>
    <t>sada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</si>
  <si>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</si>
  <si>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</si>
  <si>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</si>
  <si>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</si>
  <si>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Korekční strojek jednorázový</t>
  </si>
  <si>
    <t>Šíře min. 4,2 mm, návin min. 6 m, korekční roller ve tvaru pera, suchá korekce, kryje okamžitě, korekce na běžném i faxovém papíru, nezanechává stopy či skvrny na fotokopiích.</t>
  </si>
  <si>
    <t>Křída bílá bezprašná</t>
  </si>
  <si>
    <t>Bezprašné bílé křídy . Kulaté tělo o délce 8cm a průměru cca 1 cm. 
1bal/ 100ks</t>
  </si>
  <si>
    <t xml:space="preserve">Křída bílá  </t>
  </si>
  <si>
    <t>Sada bílých školních kříd, min. 100 ks v balení.</t>
  </si>
  <si>
    <t>Křída barevná  sada 6barev</t>
  </si>
  <si>
    <t>Sada školních kříd, 6 barev.</t>
  </si>
  <si>
    <t xml:space="preserve">Motouz jutový přírodní  </t>
  </si>
  <si>
    <t>Min. 100 g, pro kancelář i domácnost.</t>
  </si>
  <si>
    <t>Plotrový papír v roli</t>
  </si>
  <si>
    <t>914 mm x 50 m, průměr dutinky 50 mm, gramáž 90 g/m2</t>
  </si>
  <si>
    <t>Olejová obálka, balení po 20 ks</t>
  </si>
  <si>
    <t>balení</t>
  </si>
  <si>
    <t>Obálka plastová PVC s patentem /druk/ A5 (libovolná barva)</t>
  </si>
  <si>
    <t>Kvalitní průhledný polypropylen, zavírání jedním drukem (patentem) na delší straně.</t>
  </si>
  <si>
    <t>Obálka plastová PVC s patentem /druk/ A4 (libovolná barva)</t>
  </si>
  <si>
    <t>Štítky k pořadačům samolepící š. cca 6 cm</t>
  </si>
  <si>
    <t>Samolepící papírové štítky, šířka 5,8-6 cm, barva bílá, 10 ks/ balení.</t>
  </si>
  <si>
    <t>Štítky k pořadačům samolepící š. cca 3,4 cm</t>
  </si>
  <si>
    <t>Samolepící papírové štítky, šířka 3,3-3,5 cm, barva bílá, 10 ks/ balení.</t>
  </si>
  <si>
    <t>Rozlišovač papírový ("jazyk") - mix 5 barev</t>
  </si>
  <si>
    <t>Oddělování stránek v pořadačích všech typů, rozměr 10,5 x 24 cm, 100 ks /balení.</t>
  </si>
  <si>
    <t>Blok nelepený bílý - špalík 8-9 x 8-9 cm</t>
  </si>
  <si>
    <t>Nelepený bílý, volné listy.</t>
  </si>
  <si>
    <t xml:space="preserve">Samolepící bločky 38 x 51 mm,  4 x neon  </t>
  </si>
  <si>
    <t>Samolepicí blok, každý lístek má podél jedné strany lepivý pásek, 4 barvy po 50 listech v balení.</t>
  </si>
  <si>
    <t>Samolepicí blok  76 x 76 mm - žlutý - 100 list</t>
  </si>
  <si>
    <t>Nezanechává stopy lepidla, min. 100 listů v bločku.</t>
  </si>
  <si>
    <t>Blok A5 boční spirála - linkovaný</t>
  </si>
  <si>
    <t xml:space="preserve">Min. 50 listů, spirála vlevo. </t>
  </si>
  <si>
    <t xml:space="preserve">Papír kancelářský A4 kvalita"B"  </t>
  </si>
  <si>
    <t xml:space="preserve">Obálky bublinkové na A5 bílé cca  200x270 </t>
  </si>
  <si>
    <t>Samolepicí, odtrhovací proužek, vzduchová ochranná vrstva, vhodné pro zasílání křehkých předmětů, min. 10 ks v balení.</t>
  </si>
  <si>
    <t>Lepicí páska 38mm x 66m hnědá</t>
  </si>
  <si>
    <t>Kvalitní balicí páska hnědá.</t>
  </si>
  <si>
    <t>Lepicí páska 48-50mm x 66m hnědá</t>
  </si>
  <si>
    <t>Lepicí páska oboustranná 38mmx10m</t>
  </si>
  <si>
    <t xml:space="preserve">Polypropylenová oboustranná lepicí páska, univerzální použití, možnost použít pro podlahové krytiny a koberce. </t>
  </si>
  <si>
    <t xml:space="preserve">Lepící páska do stolních odvíječů - náplň 19mm </t>
  </si>
  <si>
    <t>Transparentní lepicí páska vhodná do stolních odvíječů, šíře 19 mm, návin min. 30 m.</t>
  </si>
  <si>
    <t>Popisovač - 0,3 mm - sada 4ks</t>
  </si>
  <si>
    <t>Velmi jemný plastický hrot, šíře stopy 0,3 mm. Sada: barvy černá, zelená, červená, modrá.</t>
  </si>
  <si>
    <t>Voděodolný, otěruvzdorný inkoust, šíře stopy 0,6 mm, ventilační uzávěr, na papír, folie, sklo, plasty, polystyrén.</t>
  </si>
  <si>
    <t>Voděodolný, otěruvzdorný inkoust, vláknový hrot, ergonomický úchop, šíře stopy 1 mm, ventilační uzávěry, na fólie, filmy, sklo, plasty.</t>
  </si>
  <si>
    <t>Kalíšek na tužky</t>
  </si>
  <si>
    <t>Drátěná krabička na tužky a propisky, průměr cca 75 mm, výška min. 90 mm.</t>
  </si>
  <si>
    <t>Čisticí pěna univerzální</t>
  </si>
  <si>
    <t>Pro ošetření a čištění počítačové klávesnice nebo obrazovky.</t>
  </si>
  <si>
    <t xml:space="preserve">Čisticí sprej na plasty </t>
  </si>
  <si>
    <t>K čištění plastových povrchů zařízení výpočetní a kancelářské techniky, k odstranění usazeného prachu, mastnoty a zbytků lepidel či barviv. Min. 125 ml.</t>
  </si>
  <si>
    <t>Čistič na bílé tabule</t>
  </si>
  <si>
    <t>Čistič s rozprašovačem, rychlé a efektivní čištění bílých tabulí, odstraňuje popisovače, min. 250 ml.</t>
  </si>
  <si>
    <t>Klip kovový 19</t>
  </si>
  <si>
    <t xml:space="preserve">Kovové, mnohonásobně použitelné, min. 12 ks v balení. </t>
  </si>
  <si>
    <t>Klip kovový 25</t>
  </si>
  <si>
    <t>Klip kovový 32</t>
  </si>
  <si>
    <t>Klip kovový 41</t>
  </si>
  <si>
    <t xml:space="preserve">Laminovací folie A4/ 80mic </t>
  </si>
  <si>
    <t>Antistatické, průzračně čiré. Min. 100 listů v balení.</t>
  </si>
  <si>
    <t>Laminovací folie A3/100 mic</t>
  </si>
  <si>
    <t>Laminovací folie A3/ 2 x 125 mic</t>
  </si>
  <si>
    <t>Rychlouzavírací sáčky 8x12</t>
  </si>
  <si>
    <t>Min. 100 ks v balení.</t>
  </si>
  <si>
    <t xml:space="preserve">Jmenovka s klipem na šířku </t>
  </si>
  <si>
    <t>Klip se spínacím špendlíkem, formát 57 x 92 mm, čiré PVC, možnost vložit vlastní vizitku, min. 50 ks v balení.</t>
  </si>
  <si>
    <t>Vymazatelné gelové inkoustové pero 0,7</t>
  </si>
  <si>
    <t>21 dní</t>
  </si>
  <si>
    <t>NE</t>
  </si>
  <si>
    <t>CBG - Ing. Jana Vondrysková,
Tel.: 37763 6241</t>
  </si>
  <si>
    <t>Chodské náměstí 1, 
301 00 Plzeň,
Fakulta pedagogická - Centrum biologie, geověd a envigogiky,
místnost CH 318</t>
  </si>
  <si>
    <t>VV - Hana Kalašová,
Tel.: 37763 1071, 725 870 136</t>
  </si>
  <si>
    <t>Univerzitní 8, 
301 00 Plzeň,
Rektorát - Odbor vnějších vztahů a komunikace, 
5. patro - místnost UR 312</t>
  </si>
  <si>
    <t>UK PED - Irena Pešíková, 
Tel.: 37763 7733</t>
  </si>
  <si>
    <t>Klatovská 51, 
301 00 Plzeň, 
Pedagogická knihovna, 
místnost KL 108</t>
  </si>
  <si>
    <r>
      <t xml:space="preserve">Papír střední kvality "B", formát A3, gramáž 80 g/m2, barva bílá, opacita min. 90 %, bělost 151 ± 3 CIE, hladkost dle Bendtsena 200 ml/min ±50. 
Vhodný do laserových tiskáren, kopírek i inkoustových tiskáren, pro oboustranný tisk. 
Doporučený při vyšší spotřebě papíru (250 listů denně a více). Není vhodný do rychloběžných strojů (60 kopií za minutu). 
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</si>
  <si>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 xml:space="preserve">Papír nejvyšší kvality "A", formát A4, gramáž 80 g/m2, barva bílá, opaicta min. 92 %, bělost 168 ± 3 CIE, hladkost dle Bendtsena 180 ml/min ± 50. 
Z obou stran hlazený, speciálně vhodný pro oboustranný tisk. 
Použití u rychloběžných kopírek a tiskáren a pro kvalitní inkoustový tisk. 
1 bal/500 listů.
</t>
    </r>
    <r>
      <rPr>
        <b/>
        <sz val="11"/>
        <color rgb="FF000000"/>
        <rFont val="Calibri"/>
        <family val="2"/>
      </rPr>
      <t>Certifikát o udělení ekoznačky EU (Ecolabel)</t>
    </r>
  </si>
  <si>
    <t>Vhodný pro tisk, speciálně hlazený bílý karton, 1 bal/250 listů.</t>
  </si>
  <si>
    <t>Voděodolný, otěruvzdorný inkoust, šíře stopy 0,6 mm, ventilační uzávěr, na papír, folie, sklo, plasty, polystyrén. 
Sada: barvy černá, zelená, červená, modrá.</t>
  </si>
  <si>
    <r>
      <t xml:space="preserve">Gelové pero 0,5 mm - </t>
    </r>
    <r>
      <rPr>
        <b/>
        <sz val="11"/>
        <rFont val="Calibri"/>
        <family val="2"/>
      </rPr>
      <t>barva červená</t>
    </r>
  </si>
  <si>
    <r>
      <t xml:space="preserve">Náplň pro popisovač PILOT V-Board Master na bílé tabule </t>
    </r>
    <r>
      <rPr>
        <b/>
        <sz val="11"/>
        <rFont val="Calibri"/>
        <family val="2"/>
      </rPr>
      <t>- barva inkoustu černá</t>
    </r>
  </si>
  <si>
    <r>
      <t xml:space="preserve">Náplň pro popisovač PILOT V-Board Master na bílé tabule - </t>
    </r>
    <r>
      <rPr>
        <b/>
        <sz val="11"/>
        <rFont val="Calibri"/>
        <family val="2"/>
      </rPr>
      <t>barva inkoustu modrá</t>
    </r>
  </si>
  <si>
    <t>Náplň na alkoholové bázi, intenzivní barva, do popisovače Pilot V-Board Master, tekutý inkoust, na bílé tabule.</t>
  </si>
  <si>
    <t>Olejová obálka, pro údržbu skartovacích strojů, A5, balení 20 ks. Vhodné do skartovačky LEITZ IQ Autofeed Small Office 100 P4, Security DIN P4.</t>
  </si>
  <si>
    <r>
      <t xml:space="preserve">Papír střední kvality "B", formát A4, gramáž 80 g/m2, barva bílá, opacita min. 90 %, bělost 151 ± 3 CIE, hladkost dle Bendtsena 200 ml/min ±50. 
Vhodný do laserových tiskáren, kopírek i inkoustových tiskáren, pro oboustranný tisk. 
Doporučený při vyšší spotřebě papíru (250 listů denně a více). Není vhodný do rychloběžných strojů (60 kopií za minutu). 
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</si>
  <si>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>Popisovač  lihový 0,6 mm -</t>
    </r>
    <r>
      <rPr>
        <b/>
        <sz val="11"/>
        <rFont val="Calibri"/>
        <family val="2"/>
      </rPr>
      <t xml:space="preserve"> černý</t>
    </r>
  </si>
  <si>
    <r>
      <t xml:space="preserve">Popisovač lihový 0,6 mm - </t>
    </r>
    <r>
      <rPr>
        <b/>
        <sz val="11"/>
        <rFont val="Calibri"/>
        <family val="2"/>
      </rPr>
      <t>modrý</t>
    </r>
  </si>
  <si>
    <r>
      <t xml:space="preserve">Popisovač lihový 1mm - </t>
    </r>
    <r>
      <rPr>
        <b/>
        <sz val="11"/>
        <rFont val="Calibri"/>
        <family val="2"/>
      </rPr>
      <t>černý</t>
    </r>
  </si>
  <si>
    <t>Vymazatelné gelové inkoustové pero - stopa 0,7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</si>
</sst>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14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Protection="1">
      <protection/>
    </xf>
    <xf numFmtId="0" fontId="8" fillId="2" borderId="4" xfId="0" applyFont="1" applyFill="1" applyBorder="1" applyAlignment="1" applyProtection="1">
      <alignment horizontal="center" vertical="center" textRotation="90" wrapTex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3" fontId="13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5" borderId="7" xfId="2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12" fillId="5" borderId="7" xfId="20" applyFont="1" applyFill="1" applyBorder="1" applyAlignment="1" applyProtection="1">
      <alignment horizontal="center" vertical="center" wrapText="1"/>
      <protection/>
    </xf>
    <xf numFmtId="0" fontId="12" fillId="5" borderId="7" xfId="24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9" fillId="5" borderId="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9" fillId="5" borderId="7" xfId="20" applyFont="1" applyFill="1" applyBorder="1" applyAlignment="1" applyProtection="1">
      <alignment horizontal="center" vertical="center" wrapText="1"/>
      <protection/>
    </xf>
    <xf numFmtId="0" fontId="9" fillId="5" borderId="7" xfId="24" applyFont="1" applyFill="1" applyBorder="1" applyAlignment="1" applyProtection="1">
      <alignment horizontal="left" vertical="center" wrapText="1" indent="1"/>
      <protection/>
    </xf>
    <xf numFmtId="3" fontId="13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12" fillId="5" borderId="10" xfId="20" applyFont="1" applyFill="1" applyBorder="1" applyAlignment="1" applyProtection="1">
      <alignment horizontal="center" vertical="center" wrapText="1"/>
      <protection/>
    </xf>
    <xf numFmtId="0" fontId="12" fillId="5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9" fillId="5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3" fontId="13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5" borderId="12" xfId="2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12" fillId="5" borderId="12" xfId="20" applyFont="1" applyFill="1" applyBorder="1" applyAlignment="1" applyProtection="1">
      <alignment horizontal="center" vertical="center" wrapText="1"/>
      <protection/>
    </xf>
    <xf numFmtId="0" fontId="12" fillId="5" borderId="12" xfId="24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9" fillId="5" borderId="1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3" fontId="13" fillId="2" borderId="13" xfId="0" applyNumberFormat="1" applyFont="1" applyFill="1" applyBorder="1" applyAlignment="1" applyProtection="1">
      <alignment horizontal="center" vertical="center" wrapText="1"/>
      <protection/>
    </xf>
    <xf numFmtId="0" fontId="9" fillId="5" borderId="14" xfId="20" applyFont="1" applyFill="1" applyBorder="1" applyAlignment="1" applyProtection="1">
      <alignment horizontal="left" vertical="center" wrapText="1" indent="1"/>
      <protection/>
    </xf>
    <xf numFmtId="3" fontId="0" fillId="5" borderId="14" xfId="0" applyNumberFormat="1" applyFill="1" applyBorder="1" applyAlignment="1" applyProtection="1">
      <alignment horizontal="center" vertical="center" wrapText="1"/>
      <protection/>
    </xf>
    <xf numFmtId="0" fontId="12" fillId="5" borderId="14" xfId="20" applyFont="1" applyFill="1" applyBorder="1" applyAlignment="1" applyProtection="1">
      <alignment horizontal="center" vertical="center" wrapText="1"/>
      <protection/>
    </xf>
    <xf numFmtId="0" fontId="12" fillId="5" borderId="14" xfId="24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164" fontId="9" fillId="5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3" fontId="13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5" borderId="17" xfId="2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12" fillId="5" borderId="17" xfId="20" applyFont="1" applyFill="1" applyBorder="1" applyAlignment="1" applyProtection="1">
      <alignment horizontal="center" vertical="center" wrapText="1"/>
      <protection/>
    </xf>
    <xf numFmtId="0" fontId="12" fillId="5" borderId="17" xfId="24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9" fillId="5" borderId="1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9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BD0C9"/>
          <bgColor rgb="FFFBD0C9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zoomScale="80" zoomScaleNormal="80" workbookViewId="0" topLeftCell="A19">
      <selection activeCell="F34" sqref="F34"/>
    </sheetView>
  </sheetViews>
  <sheetFormatPr defaultColWidth="9.140625" defaultRowHeight="15"/>
  <cols>
    <col min="1" max="1" width="2.7109375" style="1" bestFit="1" customWidth="1"/>
    <col min="2" max="2" width="5.57421875" style="1" bestFit="1" customWidth="1"/>
    <col min="3" max="3" width="63.57421875" style="5" customWidth="1"/>
    <col min="4" max="4" width="12.421875" style="113" customWidth="1"/>
    <col min="5" max="5" width="11.140625" style="4" customWidth="1"/>
    <col min="6" max="6" width="135.28125" style="5" customWidth="1"/>
    <col min="7" max="7" width="15.140625" style="5" hidden="1" customWidth="1"/>
    <col min="8" max="8" width="24.00390625" style="1" customWidth="1"/>
    <col min="9" max="9" width="22.7109375" style="1" customWidth="1"/>
    <col min="10" max="10" width="20.57421875" style="1" bestFit="1" customWidth="1"/>
    <col min="11" max="11" width="19.57421875" style="1" bestFit="1" customWidth="1"/>
    <col min="12" max="12" width="23.57421875" style="1" bestFit="1" customWidth="1"/>
    <col min="13" max="13" width="19.00390625" style="1" bestFit="1" customWidth="1"/>
    <col min="14" max="14" width="28.28125" style="1" hidden="1" customWidth="1"/>
    <col min="15" max="15" width="21.57421875" style="1" hidden="1" customWidth="1"/>
    <col min="16" max="16" width="32.140625" style="1" customWidth="1"/>
    <col min="17" max="17" width="33.57421875" style="1" customWidth="1"/>
    <col min="18" max="18" width="28.28125" style="1" customWidth="1"/>
    <col min="19" max="19" width="11.57421875" style="1" hidden="1" customWidth="1"/>
    <col min="20" max="20" width="40.140625" style="7" customWidth="1"/>
    <col min="21" max="16384" width="9.140625" style="1" customWidth="1"/>
  </cols>
  <sheetData>
    <row r="1" spans="2:9" ht="38.25" customHeight="1">
      <c r="B1" s="2" t="s">
        <v>28</v>
      </c>
      <c r="C1" s="3"/>
      <c r="D1" s="3"/>
      <c r="I1" s="6"/>
    </row>
    <row r="2" spans="3:20" ht="43.5" customHeight="1">
      <c r="C2" s="1"/>
      <c r="D2" s="8"/>
      <c r="E2" s="9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2:18" ht="43.5" customHeight="1">
      <c r="B3" s="14"/>
      <c r="C3" s="15" t="s">
        <v>0</v>
      </c>
      <c r="D3" s="16"/>
      <c r="E3" s="16"/>
      <c r="F3" s="16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0.1" customHeight="1" thickBot="1">
      <c r="B4" s="18"/>
      <c r="C4" s="19" t="s">
        <v>1</v>
      </c>
      <c r="D4" s="16"/>
      <c r="E4" s="16"/>
      <c r="F4" s="16"/>
      <c r="G4" s="10"/>
      <c r="H4" s="20"/>
      <c r="I4" s="20"/>
      <c r="K4" s="20"/>
      <c r="L4" s="20"/>
      <c r="M4" s="20"/>
      <c r="N4" s="20"/>
      <c r="O4" s="20"/>
      <c r="P4" s="20"/>
      <c r="Q4" s="20"/>
      <c r="R4" s="20"/>
    </row>
    <row r="5" spans="2:20" ht="34.5" customHeight="1" thickBot="1">
      <c r="B5" s="21"/>
      <c r="C5" s="22"/>
      <c r="D5" s="23"/>
      <c r="E5" s="23"/>
      <c r="F5" s="10"/>
      <c r="G5" s="24"/>
      <c r="I5" s="25" t="s">
        <v>2</v>
      </c>
      <c r="T5" s="26"/>
    </row>
    <row r="6" spans="1:20" ht="69" customHeight="1" thickBot="1" thickTop="1">
      <c r="A6" s="27"/>
      <c r="B6" s="28" t="s">
        <v>3</v>
      </c>
      <c r="C6" s="29" t="s">
        <v>13</v>
      </c>
      <c r="D6" s="29" t="s">
        <v>4</v>
      </c>
      <c r="E6" s="29" t="s">
        <v>14</v>
      </c>
      <c r="F6" s="29" t="s">
        <v>15</v>
      </c>
      <c r="G6" s="29" t="s">
        <v>16</v>
      </c>
      <c r="H6" s="29" t="s">
        <v>5</v>
      </c>
      <c r="I6" s="30" t="s">
        <v>6</v>
      </c>
      <c r="J6" s="31" t="s">
        <v>7</v>
      </c>
      <c r="K6" s="31" t="s">
        <v>8</v>
      </c>
      <c r="L6" s="29" t="s">
        <v>17</v>
      </c>
      <c r="M6" s="29" t="s">
        <v>18</v>
      </c>
      <c r="N6" s="29" t="s">
        <v>25</v>
      </c>
      <c r="O6" s="29" t="s">
        <v>19</v>
      </c>
      <c r="P6" s="31" t="s">
        <v>20</v>
      </c>
      <c r="Q6" s="29" t="s">
        <v>21</v>
      </c>
      <c r="R6" s="29" t="s">
        <v>22</v>
      </c>
      <c r="S6" s="29" t="s">
        <v>23</v>
      </c>
      <c r="T6" s="29" t="s">
        <v>24</v>
      </c>
    </row>
    <row r="7" spans="1:20" ht="88.5" customHeight="1" thickTop="1">
      <c r="A7" s="27"/>
      <c r="B7" s="32">
        <v>1</v>
      </c>
      <c r="C7" s="33" t="s">
        <v>30</v>
      </c>
      <c r="D7" s="34">
        <v>10</v>
      </c>
      <c r="E7" s="35" t="s">
        <v>29</v>
      </c>
      <c r="F7" s="36" t="s">
        <v>122</v>
      </c>
      <c r="G7" s="37">
        <f aca="true" t="shared" si="0" ref="G7:G19">D7*H7</f>
        <v>2300</v>
      </c>
      <c r="H7" s="38">
        <v>230</v>
      </c>
      <c r="I7" s="114"/>
      <c r="J7" s="39">
        <f aca="true" t="shared" si="1" ref="J7:J19">D7*I7</f>
        <v>0</v>
      </c>
      <c r="K7" s="40" t="str">
        <f aca="true" t="shared" si="2" ref="K7:K19">IF(ISNUMBER(I7),IF(I7&gt;H7,"NEVYHOVUJE","VYHOVUJE")," ")</f>
        <v xml:space="preserve"> </v>
      </c>
      <c r="L7" s="41"/>
      <c r="M7" s="42"/>
      <c r="N7" s="43"/>
      <c r="O7" s="43"/>
      <c r="P7" s="44"/>
      <c r="Q7" s="44"/>
      <c r="R7" s="45"/>
      <c r="S7" s="43"/>
      <c r="T7" s="42"/>
    </row>
    <row r="8" spans="1:20" ht="90" customHeight="1">
      <c r="A8" s="27"/>
      <c r="B8" s="32">
        <v>2</v>
      </c>
      <c r="C8" s="33" t="s">
        <v>31</v>
      </c>
      <c r="D8" s="34">
        <v>100</v>
      </c>
      <c r="E8" s="35" t="s">
        <v>29</v>
      </c>
      <c r="F8" s="36" t="s">
        <v>123</v>
      </c>
      <c r="G8" s="37">
        <f t="shared" si="0"/>
        <v>13000</v>
      </c>
      <c r="H8" s="38">
        <v>130</v>
      </c>
      <c r="I8" s="114"/>
      <c r="J8" s="39">
        <f t="shared" si="1"/>
        <v>0</v>
      </c>
      <c r="K8" s="40" t="str">
        <f t="shared" si="2"/>
        <v xml:space="preserve"> </v>
      </c>
      <c r="L8" s="41"/>
      <c r="M8" s="42"/>
      <c r="N8" s="43"/>
      <c r="O8" s="43"/>
      <c r="P8" s="44"/>
      <c r="Q8" s="44"/>
      <c r="R8" s="45"/>
      <c r="S8" s="43"/>
      <c r="T8" s="42"/>
    </row>
    <row r="9" spans="1:20" ht="25.5" customHeight="1">
      <c r="A9" s="27"/>
      <c r="B9" s="32">
        <v>3</v>
      </c>
      <c r="C9" s="33" t="s">
        <v>32</v>
      </c>
      <c r="D9" s="34">
        <v>1</v>
      </c>
      <c r="E9" s="46" t="s">
        <v>29</v>
      </c>
      <c r="F9" s="47" t="s">
        <v>124</v>
      </c>
      <c r="G9" s="37">
        <f t="shared" si="0"/>
        <v>290</v>
      </c>
      <c r="H9" s="38">
        <v>290</v>
      </c>
      <c r="I9" s="114"/>
      <c r="J9" s="39">
        <f t="shared" si="1"/>
        <v>0</v>
      </c>
      <c r="K9" s="40" t="str">
        <f t="shared" si="2"/>
        <v xml:space="preserve"> </v>
      </c>
      <c r="L9" s="41"/>
      <c r="M9" s="42"/>
      <c r="N9" s="43"/>
      <c r="O9" s="43"/>
      <c r="P9" s="44"/>
      <c r="Q9" s="44"/>
      <c r="R9" s="45"/>
      <c r="S9" s="43"/>
      <c r="T9" s="42"/>
    </row>
    <row r="10" spans="1:20" ht="25.5" customHeight="1">
      <c r="A10" s="27"/>
      <c r="B10" s="32">
        <v>4</v>
      </c>
      <c r="C10" s="33" t="s">
        <v>33</v>
      </c>
      <c r="D10" s="34">
        <v>1</v>
      </c>
      <c r="E10" s="35" t="s">
        <v>29</v>
      </c>
      <c r="F10" s="36" t="s">
        <v>124</v>
      </c>
      <c r="G10" s="37">
        <f t="shared" si="0"/>
        <v>380</v>
      </c>
      <c r="H10" s="38">
        <v>380</v>
      </c>
      <c r="I10" s="114"/>
      <c r="J10" s="39">
        <f t="shared" si="1"/>
        <v>0</v>
      </c>
      <c r="K10" s="40" t="str">
        <f t="shared" si="2"/>
        <v xml:space="preserve"> </v>
      </c>
      <c r="L10" s="41"/>
      <c r="M10" s="42"/>
      <c r="N10" s="43"/>
      <c r="O10" s="43"/>
      <c r="P10" s="44"/>
      <c r="Q10" s="44"/>
      <c r="R10" s="45"/>
      <c r="S10" s="43"/>
      <c r="T10" s="42"/>
    </row>
    <row r="11" spans="1:20" ht="25.5" customHeight="1">
      <c r="A11" s="27"/>
      <c r="B11" s="32">
        <v>5</v>
      </c>
      <c r="C11" s="33" t="s">
        <v>34</v>
      </c>
      <c r="D11" s="34">
        <v>1</v>
      </c>
      <c r="E11" s="35" t="s">
        <v>29</v>
      </c>
      <c r="F11" s="36" t="s">
        <v>35</v>
      </c>
      <c r="G11" s="37">
        <f t="shared" si="0"/>
        <v>430</v>
      </c>
      <c r="H11" s="38">
        <v>430</v>
      </c>
      <c r="I11" s="114"/>
      <c r="J11" s="39">
        <f t="shared" si="1"/>
        <v>0</v>
      </c>
      <c r="K11" s="40" t="str">
        <f t="shared" si="2"/>
        <v xml:space="preserve"> </v>
      </c>
      <c r="L11" s="41"/>
      <c r="M11" s="42"/>
      <c r="N11" s="43"/>
      <c r="O11" s="43"/>
      <c r="P11" s="44"/>
      <c r="Q11" s="44"/>
      <c r="R11" s="45"/>
      <c r="S11" s="43"/>
      <c r="T11" s="42"/>
    </row>
    <row r="12" spans="1:20" ht="25.5" customHeight="1">
      <c r="A12" s="27"/>
      <c r="B12" s="32">
        <v>6</v>
      </c>
      <c r="C12" s="33" t="s">
        <v>36</v>
      </c>
      <c r="D12" s="34">
        <v>1</v>
      </c>
      <c r="E12" s="35" t="s">
        <v>29</v>
      </c>
      <c r="F12" s="36" t="s">
        <v>35</v>
      </c>
      <c r="G12" s="37">
        <f t="shared" si="0"/>
        <v>210</v>
      </c>
      <c r="H12" s="38">
        <v>210</v>
      </c>
      <c r="I12" s="114"/>
      <c r="J12" s="39">
        <f t="shared" si="1"/>
        <v>0</v>
      </c>
      <c r="K12" s="40" t="str">
        <f t="shared" si="2"/>
        <v xml:space="preserve"> </v>
      </c>
      <c r="L12" s="41"/>
      <c r="M12" s="42"/>
      <c r="N12" s="43"/>
      <c r="O12" s="43"/>
      <c r="P12" s="44"/>
      <c r="Q12" s="44"/>
      <c r="R12" s="45"/>
      <c r="S12" s="43"/>
      <c r="T12" s="42"/>
    </row>
    <row r="13" spans="1:20" ht="34.5" customHeight="1">
      <c r="A13" s="27"/>
      <c r="B13" s="32">
        <v>7</v>
      </c>
      <c r="C13" s="33" t="s">
        <v>37</v>
      </c>
      <c r="D13" s="34">
        <v>12</v>
      </c>
      <c r="E13" s="35" t="s">
        <v>38</v>
      </c>
      <c r="F13" s="36" t="s">
        <v>39</v>
      </c>
      <c r="G13" s="37">
        <f t="shared" si="0"/>
        <v>132</v>
      </c>
      <c r="H13" s="38">
        <v>11</v>
      </c>
      <c r="I13" s="114"/>
      <c r="J13" s="39">
        <f t="shared" si="1"/>
        <v>0</v>
      </c>
      <c r="K13" s="40" t="str">
        <f t="shared" si="2"/>
        <v xml:space="preserve"> </v>
      </c>
      <c r="L13" s="41"/>
      <c r="M13" s="42"/>
      <c r="N13" s="43"/>
      <c r="O13" s="43"/>
      <c r="P13" s="44"/>
      <c r="Q13" s="44"/>
      <c r="R13" s="45"/>
      <c r="S13" s="43"/>
      <c r="T13" s="42"/>
    </row>
    <row r="14" spans="1:20" ht="25.5" customHeight="1">
      <c r="A14" s="27"/>
      <c r="B14" s="32">
        <v>8</v>
      </c>
      <c r="C14" s="33" t="s">
        <v>126</v>
      </c>
      <c r="D14" s="34">
        <v>20</v>
      </c>
      <c r="E14" s="35" t="s">
        <v>38</v>
      </c>
      <c r="F14" s="36" t="s">
        <v>40</v>
      </c>
      <c r="G14" s="37">
        <f t="shared" si="0"/>
        <v>300</v>
      </c>
      <c r="H14" s="38">
        <v>15</v>
      </c>
      <c r="I14" s="114"/>
      <c r="J14" s="39">
        <f t="shared" si="1"/>
        <v>0</v>
      </c>
      <c r="K14" s="40" t="str">
        <f t="shared" si="2"/>
        <v xml:space="preserve"> </v>
      </c>
      <c r="L14" s="41"/>
      <c r="M14" s="42"/>
      <c r="N14" s="43"/>
      <c r="O14" s="43"/>
      <c r="P14" s="44"/>
      <c r="Q14" s="44"/>
      <c r="R14" s="45"/>
      <c r="S14" s="43"/>
      <c r="T14" s="42"/>
    </row>
    <row r="15" spans="1:20" ht="35.25" customHeight="1">
      <c r="A15" s="27"/>
      <c r="B15" s="32">
        <v>9</v>
      </c>
      <c r="C15" s="33" t="s">
        <v>41</v>
      </c>
      <c r="D15" s="34">
        <v>5</v>
      </c>
      <c r="E15" s="35" t="s">
        <v>42</v>
      </c>
      <c r="F15" s="36" t="s">
        <v>125</v>
      </c>
      <c r="G15" s="37">
        <f t="shared" si="0"/>
        <v>300</v>
      </c>
      <c r="H15" s="38">
        <v>60</v>
      </c>
      <c r="I15" s="114"/>
      <c r="J15" s="39">
        <f t="shared" si="1"/>
        <v>0</v>
      </c>
      <c r="K15" s="40" t="str">
        <f t="shared" si="2"/>
        <v xml:space="preserve"> </v>
      </c>
      <c r="L15" s="41"/>
      <c r="M15" s="42"/>
      <c r="N15" s="43"/>
      <c r="O15" s="43"/>
      <c r="P15" s="44"/>
      <c r="Q15" s="44"/>
      <c r="R15" s="45"/>
      <c r="S15" s="43"/>
      <c r="T15" s="42"/>
    </row>
    <row r="16" spans="1:20" ht="25.5" customHeight="1">
      <c r="A16" s="27"/>
      <c r="B16" s="32">
        <v>10</v>
      </c>
      <c r="C16" s="33" t="s">
        <v>43</v>
      </c>
      <c r="D16" s="34">
        <v>5</v>
      </c>
      <c r="E16" s="35" t="s">
        <v>42</v>
      </c>
      <c r="F16" s="36" t="s">
        <v>44</v>
      </c>
      <c r="G16" s="37">
        <f t="shared" si="0"/>
        <v>275</v>
      </c>
      <c r="H16" s="38">
        <v>55</v>
      </c>
      <c r="I16" s="114"/>
      <c r="J16" s="39">
        <f t="shared" si="1"/>
        <v>0</v>
      </c>
      <c r="K16" s="40" t="str">
        <f t="shared" si="2"/>
        <v xml:space="preserve"> </v>
      </c>
      <c r="L16" s="41"/>
      <c r="M16" s="42"/>
      <c r="N16" s="43"/>
      <c r="O16" s="43"/>
      <c r="P16" s="44"/>
      <c r="Q16" s="44"/>
      <c r="R16" s="45"/>
      <c r="S16" s="43"/>
      <c r="T16" s="42"/>
    </row>
    <row r="17" spans="1:20" ht="25.5" customHeight="1">
      <c r="A17" s="27"/>
      <c r="B17" s="32">
        <v>11</v>
      </c>
      <c r="C17" s="33" t="s">
        <v>45</v>
      </c>
      <c r="D17" s="34">
        <v>40</v>
      </c>
      <c r="E17" s="35" t="s">
        <v>42</v>
      </c>
      <c r="F17" s="36" t="s">
        <v>46</v>
      </c>
      <c r="G17" s="37">
        <f t="shared" si="0"/>
        <v>2240</v>
      </c>
      <c r="H17" s="38">
        <v>56</v>
      </c>
      <c r="I17" s="114"/>
      <c r="J17" s="39">
        <f t="shared" si="1"/>
        <v>0</v>
      </c>
      <c r="K17" s="40" t="str">
        <f t="shared" si="2"/>
        <v xml:space="preserve"> </v>
      </c>
      <c r="L17" s="41"/>
      <c r="M17" s="42"/>
      <c r="N17" s="43"/>
      <c r="O17" s="43"/>
      <c r="P17" s="44"/>
      <c r="Q17" s="44"/>
      <c r="R17" s="45"/>
      <c r="S17" s="43"/>
      <c r="T17" s="42"/>
    </row>
    <row r="18" spans="1:20" ht="40.5" customHeight="1">
      <c r="A18" s="27"/>
      <c r="B18" s="32">
        <v>12</v>
      </c>
      <c r="C18" s="33" t="s">
        <v>47</v>
      </c>
      <c r="D18" s="34">
        <v>5</v>
      </c>
      <c r="E18" s="35" t="s">
        <v>38</v>
      </c>
      <c r="F18" s="36" t="s">
        <v>48</v>
      </c>
      <c r="G18" s="37">
        <f t="shared" si="0"/>
        <v>225</v>
      </c>
      <c r="H18" s="38">
        <v>45</v>
      </c>
      <c r="I18" s="114"/>
      <c r="J18" s="39">
        <f t="shared" si="1"/>
        <v>0</v>
      </c>
      <c r="K18" s="40" t="str">
        <f t="shared" si="2"/>
        <v xml:space="preserve"> </v>
      </c>
      <c r="L18" s="41"/>
      <c r="M18" s="42"/>
      <c r="N18" s="43"/>
      <c r="O18" s="43"/>
      <c r="P18" s="44"/>
      <c r="Q18" s="44"/>
      <c r="R18" s="45"/>
      <c r="S18" s="43"/>
      <c r="T18" s="42"/>
    </row>
    <row r="19" spans="1:20" ht="34.5" customHeight="1">
      <c r="A19" s="27"/>
      <c r="B19" s="32">
        <v>13</v>
      </c>
      <c r="C19" s="33" t="s">
        <v>49</v>
      </c>
      <c r="D19" s="34">
        <v>1</v>
      </c>
      <c r="E19" s="35" t="s">
        <v>29</v>
      </c>
      <c r="F19" s="36" t="s">
        <v>50</v>
      </c>
      <c r="G19" s="37">
        <f t="shared" si="0"/>
        <v>100</v>
      </c>
      <c r="H19" s="38">
        <v>100</v>
      </c>
      <c r="I19" s="114"/>
      <c r="J19" s="39">
        <f t="shared" si="1"/>
        <v>0</v>
      </c>
      <c r="K19" s="40" t="str">
        <f t="shared" si="2"/>
        <v xml:space="preserve"> </v>
      </c>
      <c r="L19" s="41"/>
      <c r="M19" s="42"/>
      <c r="N19" s="43"/>
      <c r="O19" s="43"/>
      <c r="P19" s="44"/>
      <c r="Q19" s="44"/>
      <c r="R19" s="45"/>
      <c r="S19" s="43"/>
      <c r="T19" s="42"/>
    </row>
    <row r="20" spans="1:20" ht="25.5" customHeight="1">
      <c r="A20" s="27"/>
      <c r="B20" s="32">
        <v>14</v>
      </c>
      <c r="C20" s="33" t="s">
        <v>51</v>
      </c>
      <c r="D20" s="34">
        <v>1</v>
      </c>
      <c r="E20" s="35" t="s">
        <v>29</v>
      </c>
      <c r="F20" s="36" t="s">
        <v>52</v>
      </c>
      <c r="G20" s="37">
        <f aca="true" t="shared" si="3" ref="G20:G61">D20*H20</f>
        <v>90</v>
      </c>
      <c r="H20" s="38">
        <v>90</v>
      </c>
      <c r="I20" s="114"/>
      <c r="J20" s="39">
        <f aca="true" t="shared" si="4" ref="J20:J23">D20*I20</f>
        <v>0</v>
      </c>
      <c r="K20" s="40" t="str">
        <f aca="true" t="shared" si="5" ref="K20:K23">IF(ISNUMBER(I20),IF(I20&gt;H20,"NEVYHOVUJE","VYHOVUJE")," ")</f>
        <v xml:space="preserve"> </v>
      </c>
      <c r="L20" s="41"/>
      <c r="M20" s="42"/>
      <c r="N20" s="43"/>
      <c r="O20" s="43"/>
      <c r="P20" s="44"/>
      <c r="Q20" s="44"/>
      <c r="R20" s="45"/>
      <c r="S20" s="43"/>
      <c r="T20" s="42"/>
    </row>
    <row r="21" spans="1:20" ht="25.5" customHeight="1">
      <c r="A21" s="27"/>
      <c r="B21" s="32">
        <v>15</v>
      </c>
      <c r="C21" s="33" t="s">
        <v>53</v>
      </c>
      <c r="D21" s="34">
        <v>1</v>
      </c>
      <c r="E21" s="35" t="s">
        <v>42</v>
      </c>
      <c r="F21" s="36" t="s">
        <v>54</v>
      </c>
      <c r="G21" s="37">
        <f t="shared" si="3"/>
        <v>18</v>
      </c>
      <c r="H21" s="38">
        <v>18</v>
      </c>
      <c r="I21" s="114"/>
      <c r="J21" s="39">
        <f t="shared" si="4"/>
        <v>0</v>
      </c>
      <c r="K21" s="40" t="str">
        <f t="shared" si="5"/>
        <v xml:space="preserve"> </v>
      </c>
      <c r="L21" s="41"/>
      <c r="M21" s="42"/>
      <c r="N21" s="43"/>
      <c r="O21" s="43"/>
      <c r="P21" s="44"/>
      <c r="Q21" s="44"/>
      <c r="R21" s="45"/>
      <c r="S21" s="43"/>
      <c r="T21" s="42"/>
    </row>
    <row r="22" spans="1:20" ht="25.5" customHeight="1">
      <c r="A22" s="27"/>
      <c r="B22" s="32">
        <v>16</v>
      </c>
      <c r="C22" s="33" t="s">
        <v>55</v>
      </c>
      <c r="D22" s="34">
        <v>1</v>
      </c>
      <c r="E22" s="35" t="s">
        <v>38</v>
      </c>
      <c r="F22" s="36" t="s">
        <v>56</v>
      </c>
      <c r="G22" s="37">
        <f t="shared" si="3"/>
        <v>20</v>
      </c>
      <c r="H22" s="38">
        <v>20</v>
      </c>
      <c r="I22" s="114"/>
      <c r="J22" s="39">
        <f t="shared" si="4"/>
        <v>0</v>
      </c>
      <c r="K22" s="40" t="str">
        <f t="shared" si="5"/>
        <v xml:space="preserve"> </v>
      </c>
      <c r="L22" s="41"/>
      <c r="M22" s="42"/>
      <c r="N22" s="43"/>
      <c r="O22" s="43"/>
      <c r="P22" s="44"/>
      <c r="Q22" s="44"/>
      <c r="R22" s="45"/>
      <c r="S22" s="43"/>
      <c r="T22" s="42"/>
    </row>
    <row r="23" spans="1:20" ht="25.5" customHeight="1">
      <c r="A23" s="27"/>
      <c r="B23" s="32">
        <v>17</v>
      </c>
      <c r="C23" s="33" t="s">
        <v>57</v>
      </c>
      <c r="D23" s="34">
        <v>2</v>
      </c>
      <c r="E23" s="35" t="s">
        <v>38</v>
      </c>
      <c r="F23" s="36" t="s">
        <v>58</v>
      </c>
      <c r="G23" s="37">
        <f t="shared" si="3"/>
        <v>1000</v>
      </c>
      <c r="H23" s="38">
        <v>500</v>
      </c>
      <c r="I23" s="114"/>
      <c r="J23" s="39">
        <f t="shared" si="4"/>
        <v>0</v>
      </c>
      <c r="K23" s="40" t="str">
        <f t="shared" si="5"/>
        <v xml:space="preserve"> </v>
      </c>
      <c r="L23" s="41"/>
      <c r="M23" s="42"/>
      <c r="N23" s="43"/>
      <c r="O23" s="43"/>
      <c r="P23" s="44"/>
      <c r="Q23" s="44"/>
      <c r="R23" s="45"/>
      <c r="S23" s="43"/>
      <c r="T23" s="42"/>
    </row>
    <row r="24" spans="1:20" ht="38.25" customHeight="1">
      <c r="A24" s="27"/>
      <c r="B24" s="32">
        <v>18</v>
      </c>
      <c r="C24" s="33" t="s">
        <v>127</v>
      </c>
      <c r="D24" s="34">
        <v>15</v>
      </c>
      <c r="E24" s="35" t="s">
        <v>38</v>
      </c>
      <c r="F24" s="36" t="s">
        <v>129</v>
      </c>
      <c r="G24" s="37">
        <f t="shared" si="3"/>
        <v>300</v>
      </c>
      <c r="H24" s="38">
        <v>20</v>
      </c>
      <c r="I24" s="114"/>
      <c r="J24" s="39">
        <f aca="true" t="shared" si="6" ref="J24:J61">D24*I24</f>
        <v>0</v>
      </c>
      <c r="K24" s="40" t="str">
        <f aca="true" t="shared" si="7" ref="K24:K61">IF(ISNUMBER(I24),IF(I24&gt;H24,"NEVYHOVUJE","VYHOVUJE")," ")</f>
        <v xml:space="preserve"> </v>
      </c>
      <c r="L24" s="41"/>
      <c r="M24" s="42"/>
      <c r="N24" s="43"/>
      <c r="O24" s="43"/>
      <c r="P24" s="44"/>
      <c r="Q24" s="44"/>
      <c r="R24" s="45"/>
      <c r="S24" s="43"/>
      <c r="T24" s="42"/>
    </row>
    <row r="25" spans="1:20" ht="41.25" customHeight="1" thickBot="1">
      <c r="A25" s="27"/>
      <c r="B25" s="48">
        <v>19</v>
      </c>
      <c r="C25" s="49" t="s">
        <v>128</v>
      </c>
      <c r="D25" s="50">
        <v>15</v>
      </c>
      <c r="E25" s="51" t="s">
        <v>38</v>
      </c>
      <c r="F25" s="52" t="s">
        <v>129</v>
      </c>
      <c r="G25" s="53">
        <f t="shared" si="3"/>
        <v>300</v>
      </c>
      <c r="H25" s="54">
        <v>20</v>
      </c>
      <c r="I25" s="115"/>
      <c r="J25" s="55">
        <f t="shared" si="6"/>
        <v>0</v>
      </c>
      <c r="K25" s="56" t="str">
        <f t="shared" si="7"/>
        <v xml:space="preserve"> </v>
      </c>
      <c r="L25" s="41"/>
      <c r="M25" s="42"/>
      <c r="N25" s="43"/>
      <c r="O25" s="43"/>
      <c r="P25" s="44"/>
      <c r="Q25" s="44"/>
      <c r="R25" s="45"/>
      <c r="S25" s="43"/>
      <c r="T25" s="42"/>
    </row>
    <row r="26" spans="1:20" ht="95.25" customHeight="1" thickBot="1">
      <c r="A26" s="27"/>
      <c r="B26" s="57">
        <v>20</v>
      </c>
      <c r="C26" s="58" t="s">
        <v>59</v>
      </c>
      <c r="D26" s="59">
        <v>2</v>
      </c>
      <c r="E26" s="60" t="s">
        <v>60</v>
      </c>
      <c r="F26" s="61" t="s">
        <v>130</v>
      </c>
      <c r="G26" s="62">
        <f t="shared" si="3"/>
        <v>2500</v>
      </c>
      <c r="H26" s="63">
        <v>1250</v>
      </c>
      <c r="I26" s="116"/>
      <c r="J26" s="64">
        <f t="shared" si="6"/>
        <v>0</v>
      </c>
      <c r="K26" s="65" t="str">
        <f t="shared" si="7"/>
        <v xml:space="preserve"> </v>
      </c>
      <c r="L26" s="66" t="s">
        <v>27</v>
      </c>
      <c r="M26" s="66" t="s">
        <v>115</v>
      </c>
      <c r="N26" s="67"/>
      <c r="O26" s="67"/>
      <c r="P26" s="66" t="s">
        <v>116</v>
      </c>
      <c r="Q26" s="66" t="s">
        <v>117</v>
      </c>
      <c r="R26" s="68" t="s">
        <v>114</v>
      </c>
      <c r="S26" s="67"/>
      <c r="T26" s="69" t="s">
        <v>12</v>
      </c>
    </row>
    <row r="27" spans="1:20" ht="25.5" customHeight="1">
      <c r="A27" s="27"/>
      <c r="B27" s="70">
        <v>21</v>
      </c>
      <c r="C27" s="71" t="s">
        <v>61</v>
      </c>
      <c r="D27" s="72">
        <v>5</v>
      </c>
      <c r="E27" s="73" t="s">
        <v>38</v>
      </c>
      <c r="F27" s="74" t="s">
        <v>62</v>
      </c>
      <c r="G27" s="75">
        <f t="shared" si="3"/>
        <v>80</v>
      </c>
      <c r="H27" s="76">
        <v>16</v>
      </c>
      <c r="I27" s="117"/>
      <c r="J27" s="77">
        <f t="shared" si="6"/>
        <v>0</v>
      </c>
      <c r="K27" s="78" t="str">
        <f t="shared" si="7"/>
        <v xml:space="preserve"> </v>
      </c>
      <c r="L27" s="79" t="s">
        <v>27</v>
      </c>
      <c r="M27" s="79" t="s">
        <v>115</v>
      </c>
      <c r="N27" s="43"/>
      <c r="O27" s="43"/>
      <c r="P27" s="79" t="s">
        <v>118</v>
      </c>
      <c r="Q27" s="79" t="s">
        <v>119</v>
      </c>
      <c r="R27" s="45" t="s">
        <v>114</v>
      </c>
      <c r="S27" s="43"/>
      <c r="T27" s="42" t="s">
        <v>12</v>
      </c>
    </row>
    <row r="28" spans="1:20" ht="25.5" customHeight="1">
      <c r="A28" s="27"/>
      <c r="B28" s="32">
        <v>22</v>
      </c>
      <c r="C28" s="33" t="s">
        <v>63</v>
      </c>
      <c r="D28" s="34">
        <v>5</v>
      </c>
      <c r="E28" s="35" t="s">
        <v>38</v>
      </c>
      <c r="F28" s="36" t="s">
        <v>62</v>
      </c>
      <c r="G28" s="37">
        <f t="shared" si="3"/>
        <v>100</v>
      </c>
      <c r="H28" s="38">
        <v>20</v>
      </c>
      <c r="I28" s="114"/>
      <c r="J28" s="39">
        <f t="shared" si="6"/>
        <v>0</v>
      </c>
      <c r="K28" s="40" t="str">
        <f t="shared" si="7"/>
        <v xml:space="preserve"> </v>
      </c>
      <c r="L28" s="79"/>
      <c r="M28" s="79"/>
      <c r="N28" s="43"/>
      <c r="O28" s="43"/>
      <c r="P28" s="80"/>
      <c r="Q28" s="80"/>
      <c r="R28" s="45"/>
      <c r="S28" s="43"/>
      <c r="T28" s="42"/>
    </row>
    <row r="29" spans="1:20" ht="25.5" customHeight="1">
      <c r="A29" s="27"/>
      <c r="B29" s="32">
        <v>23</v>
      </c>
      <c r="C29" s="33" t="s">
        <v>64</v>
      </c>
      <c r="D29" s="34">
        <v>2</v>
      </c>
      <c r="E29" s="35" t="s">
        <v>29</v>
      </c>
      <c r="F29" s="36" t="s">
        <v>65</v>
      </c>
      <c r="G29" s="37">
        <f t="shared" si="3"/>
        <v>70</v>
      </c>
      <c r="H29" s="38">
        <v>35</v>
      </c>
      <c r="I29" s="114"/>
      <c r="J29" s="39">
        <f t="shared" si="6"/>
        <v>0</v>
      </c>
      <c r="K29" s="40" t="str">
        <f t="shared" si="7"/>
        <v xml:space="preserve"> </v>
      </c>
      <c r="L29" s="79"/>
      <c r="M29" s="79"/>
      <c r="N29" s="43"/>
      <c r="O29" s="43"/>
      <c r="P29" s="80"/>
      <c r="Q29" s="80"/>
      <c r="R29" s="45"/>
      <c r="S29" s="43"/>
      <c r="T29" s="42"/>
    </row>
    <row r="30" spans="1:20" ht="25.5" customHeight="1">
      <c r="A30" s="27"/>
      <c r="B30" s="32">
        <v>24</v>
      </c>
      <c r="C30" s="33" t="s">
        <v>66</v>
      </c>
      <c r="D30" s="34">
        <v>2</v>
      </c>
      <c r="E30" s="35" t="s">
        <v>29</v>
      </c>
      <c r="F30" s="36" t="s">
        <v>67</v>
      </c>
      <c r="G30" s="37">
        <f t="shared" si="3"/>
        <v>70</v>
      </c>
      <c r="H30" s="38">
        <v>35</v>
      </c>
      <c r="I30" s="114"/>
      <c r="J30" s="39">
        <f t="shared" si="6"/>
        <v>0</v>
      </c>
      <c r="K30" s="40" t="str">
        <f t="shared" si="7"/>
        <v xml:space="preserve"> </v>
      </c>
      <c r="L30" s="79"/>
      <c r="M30" s="79"/>
      <c r="N30" s="43"/>
      <c r="O30" s="43"/>
      <c r="P30" s="80"/>
      <c r="Q30" s="80"/>
      <c r="R30" s="45"/>
      <c r="S30" s="43"/>
      <c r="T30" s="42"/>
    </row>
    <row r="31" spans="1:20" ht="25.5" customHeight="1">
      <c r="A31" s="27"/>
      <c r="B31" s="32">
        <v>25</v>
      </c>
      <c r="C31" s="33" t="s">
        <v>68</v>
      </c>
      <c r="D31" s="34">
        <v>5</v>
      </c>
      <c r="E31" s="35" t="s">
        <v>29</v>
      </c>
      <c r="F31" s="36" t="s">
        <v>69</v>
      </c>
      <c r="G31" s="37">
        <f t="shared" si="3"/>
        <v>340</v>
      </c>
      <c r="H31" s="38">
        <v>68</v>
      </c>
      <c r="I31" s="114"/>
      <c r="J31" s="39">
        <f t="shared" si="6"/>
        <v>0</v>
      </c>
      <c r="K31" s="40" t="str">
        <f t="shared" si="7"/>
        <v xml:space="preserve"> </v>
      </c>
      <c r="L31" s="79"/>
      <c r="M31" s="79"/>
      <c r="N31" s="43"/>
      <c r="O31" s="43"/>
      <c r="P31" s="80"/>
      <c r="Q31" s="80"/>
      <c r="R31" s="45"/>
      <c r="S31" s="43"/>
      <c r="T31" s="42"/>
    </row>
    <row r="32" spans="1:20" ht="25.5" customHeight="1">
      <c r="A32" s="27"/>
      <c r="B32" s="32">
        <v>26</v>
      </c>
      <c r="C32" s="33" t="s">
        <v>70</v>
      </c>
      <c r="D32" s="34">
        <v>2</v>
      </c>
      <c r="E32" s="35" t="s">
        <v>38</v>
      </c>
      <c r="F32" s="36" t="s">
        <v>71</v>
      </c>
      <c r="G32" s="37">
        <f t="shared" si="3"/>
        <v>56</v>
      </c>
      <c r="H32" s="38">
        <v>28</v>
      </c>
      <c r="I32" s="114"/>
      <c r="J32" s="39">
        <f t="shared" si="6"/>
        <v>0</v>
      </c>
      <c r="K32" s="40" t="str">
        <f t="shared" si="7"/>
        <v xml:space="preserve"> </v>
      </c>
      <c r="L32" s="79"/>
      <c r="M32" s="79"/>
      <c r="N32" s="43"/>
      <c r="O32" s="43"/>
      <c r="P32" s="80"/>
      <c r="Q32" s="80"/>
      <c r="R32" s="45"/>
      <c r="S32" s="43"/>
      <c r="T32" s="42"/>
    </row>
    <row r="33" spans="1:20" ht="25.5" customHeight="1">
      <c r="A33" s="27"/>
      <c r="B33" s="32">
        <v>27</v>
      </c>
      <c r="C33" s="33" t="s">
        <v>72</v>
      </c>
      <c r="D33" s="34">
        <v>2</v>
      </c>
      <c r="E33" s="35" t="s">
        <v>29</v>
      </c>
      <c r="F33" s="36" t="s">
        <v>73</v>
      </c>
      <c r="G33" s="37">
        <f t="shared" si="3"/>
        <v>56</v>
      </c>
      <c r="H33" s="38">
        <v>28</v>
      </c>
      <c r="I33" s="114"/>
      <c r="J33" s="39">
        <f t="shared" si="6"/>
        <v>0</v>
      </c>
      <c r="K33" s="40" t="str">
        <f t="shared" si="7"/>
        <v xml:space="preserve"> </v>
      </c>
      <c r="L33" s="79"/>
      <c r="M33" s="79"/>
      <c r="N33" s="43"/>
      <c r="O33" s="43"/>
      <c r="P33" s="80"/>
      <c r="Q33" s="80"/>
      <c r="R33" s="45"/>
      <c r="S33" s="43"/>
      <c r="T33" s="42"/>
    </row>
    <row r="34" spans="1:20" ht="25.5" customHeight="1">
      <c r="A34" s="27"/>
      <c r="B34" s="32">
        <v>28</v>
      </c>
      <c r="C34" s="33" t="s">
        <v>74</v>
      </c>
      <c r="D34" s="34">
        <v>20</v>
      </c>
      <c r="E34" s="35" t="s">
        <v>38</v>
      </c>
      <c r="F34" s="36" t="s">
        <v>75</v>
      </c>
      <c r="G34" s="37">
        <f t="shared" si="3"/>
        <v>240</v>
      </c>
      <c r="H34" s="38">
        <v>12</v>
      </c>
      <c r="I34" s="114"/>
      <c r="J34" s="39">
        <f t="shared" si="6"/>
        <v>0</v>
      </c>
      <c r="K34" s="40" t="str">
        <f t="shared" si="7"/>
        <v xml:space="preserve"> </v>
      </c>
      <c r="L34" s="79"/>
      <c r="M34" s="79"/>
      <c r="N34" s="43"/>
      <c r="O34" s="43"/>
      <c r="P34" s="80"/>
      <c r="Q34" s="80"/>
      <c r="R34" s="45"/>
      <c r="S34" s="43"/>
      <c r="T34" s="42"/>
    </row>
    <row r="35" spans="1:20" ht="25.5" customHeight="1">
      <c r="A35" s="27"/>
      <c r="B35" s="32">
        <v>29</v>
      </c>
      <c r="C35" s="33" t="s">
        <v>76</v>
      </c>
      <c r="D35" s="34">
        <v>6</v>
      </c>
      <c r="E35" s="35" t="s">
        <v>38</v>
      </c>
      <c r="F35" s="36" t="s">
        <v>77</v>
      </c>
      <c r="G35" s="37">
        <f t="shared" si="3"/>
        <v>222</v>
      </c>
      <c r="H35" s="38">
        <v>37</v>
      </c>
      <c r="I35" s="114"/>
      <c r="J35" s="39">
        <f t="shared" si="6"/>
        <v>0</v>
      </c>
      <c r="K35" s="40" t="str">
        <f t="shared" si="7"/>
        <v xml:space="preserve"> </v>
      </c>
      <c r="L35" s="79"/>
      <c r="M35" s="79"/>
      <c r="N35" s="43"/>
      <c r="O35" s="43"/>
      <c r="P35" s="80"/>
      <c r="Q35" s="80"/>
      <c r="R35" s="45"/>
      <c r="S35" s="43"/>
      <c r="T35" s="42"/>
    </row>
    <row r="36" spans="1:20" ht="93" customHeight="1">
      <c r="A36" s="27"/>
      <c r="B36" s="32">
        <v>30</v>
      </c>
      <c r="C36" s="33" t="s">
        <v>30</v>
      </c>
      <c r="D36" s="34">
        <v>5</v>
      </c>
      <c r="E36" s="35" t="s">
        <v>29</v>
      </c>
      <c r="F36" s="36" t="s">
        <v>122</v>
      </c>
      <c r="G36" s="37">
        <f t="shared" si="3"/>
        <v>1150</v>
      </c>
      <c r="H36" s="38">
        <v>230</v>
      </c>
      <c r="I36" s="114"/>
      <c r="J36" s="39">
        <f t="shared" si="6"/>
        <v>0</v>
      </c>
      <c r="K36" s="40" t="str">
        <f t="shared" si="7"/>
        <v xml:space="preserve"> </v>
      </c>
      <c r="L36" s="79"/>
      <c r="M36" s="79"/>
      <c r="N36" s="43"/>
      <c r="O36" s="43"/>
      <c r="P36" s="80"/>
      <c r="Q36" s="80"/>
      <c r="R36" s="45"/>
      <c r="S36" s="43"/>
      <c r="T36" s="42"/>
    </row>
    <row r="37" spans="1:20" ht="92.25" customHeight="1">
      <c r="A37" s="27"/>
      <c r="B37" s="32">
        <v>31</v>
      </c>
      <c r="C37" s="33" t="s">
        <v>78</v>
      </c>
      <c r="D37" s="34">
        <v>15</v>
      </c>
      <c r="E37" s="35" t="s">
        <v>29</v>
      </c>
      <c r="F37" s="36" t="s">
        <v>131</v>
      </c>
      <c r="G37" s="37">
        <f t="shared" si="3"/>
        <v>1875</v>
      </c>
      <c r="H37" s="38">
        <v>125</v>
      </c>
      <c r="I37" s="114"/>
      <c r="J37" s="39">
        <f t="shared" si="6"/>
        <v>0</v>
      </c>
      <c r="K37" s="40" t="str">
        <f t="shared" si="7"/>
        <v xml:space="preserve"> </v>
      </c>
      <c r="L37" s="79"/>
      <c r="M37" s="79"/>
      <c r="N37" s="43"/>
      <c r="O37" s="43"/>
      <c r="P37" s="80"/>
      <c r="Q37" s="80"/>
      <c r="R37" s="45"/>
      <c r="S37" s="43"/>
      <c r="T37" s="42"/>
    </row>
    <row r="38" spans="1:20" ht="25.5" customHeight="1">
      <c r="A38" s="27"/>
      <c r="B38" s="32">
        <v>32</v>
      </c>
      <c r="C38" s="33" t="s">
        <v>79</v>
      </c>
      <c r="D38" s="34">
        <v>3</v>
      </c>
      <c r="E38" s="35" t="s">
        <v>29</v>
      </c>
      <c r="F38" s="36" t="s">
        <v>80</v>
      </c>
      <c r="G38" s="37">
        <f t="shared" si="3"/>
        <v>105</v>
      </c>
      <c r="H38" s="38">
        <v>35</v>
      </c>
      <c r="I38" s="114"/>
      <c r="J38" s="39">
        <f t="shared" si="6"/>
        <v>0</v>
      </c>
      <c r="K38" s="40" t="str">
        <f t="shared" si="7"/>
        <v xml:space="preserve"> </v>
      </c>
      <c r="L38" s="79"/>
      <c r="M38" s="79"/>
      <c r="N38" s="43"/>
      <c r="O38" s="43"/>
      <c r="P38" s="80"/>
      <c r="Q38" s="80"/>
      <c r="R38" s="45"/>
      <c r="S38" s="43"/>
      <c r="T38" s="42"/>
    </row>
    <row r="39" spans="1:20" ht="25.5" customHeight="1">
      <c r="A39" s="27"/>
      <c r="B39" s="32">
        <v>33</v>
      </c>
      <c r="C39" s="33" t="s">
        <v>81</v>
      </c>
      <c r="D39" s="34">
        <v>5</v>
      </c>
      <c r="E39" s="35" t="s">
        <v>38</v>
      </c>
      <c r="F39" s="36" t="s">
        <v>82</v>
      </c>
      <c r="G39" s="37">
        <f t="shared" si="3"/>
        <v>175</v>
      </c>
      <c r="H39" s="38">
        <v>35</v>
      </c>
      <c r="I39" s="114"/>
      <c r="J39" s="39">
        <f t="shared" si="6"/>
        <v>0</v>
      </c>
      <c r="K39" s="40" t="str">
        <f t="shared" si="7"/>
        <v xml:space="preserve"> </v>
      </c>
      <c r="L39" s="79"/>
      <c r="M39" s="79"/>
      <c r="N39" s="43"/>
      <c r="O39" s="43"/>
      <c r="P39" s="80"/>
      <c r="Q39" s="80"/>
      <c r="R39" s="45"/>
      <c r="S39" s="43"/>
      <c r="T39" s="42"/>
    </row>
    <row r="40" spans="1:20" ht="25.5" customHeight="1">
      <c r="A40" s="27"/>
      <c r="B40" s="32">
        <v>34</v>
      </c>
      <c r="C40" s="33" t="s">
        <v>83</v>
      </c>
      <c r="D40" s="34">
        <v>5</v>
      </c>
      <c r="E40" s="35" t="s">
        <v>38</v>
      </c>
      <c r="F40" s="36" t="s">
        <v>82</v>
      </c>
      <c r="G40" s="37">
        <f t="shared" si="3"/>
        <v>185</v>
      </c>
      <c r="H40" s="38">
        <v>37</v>
      </c>
      <c r="I40" s="114"/>
      <c r="J40" s="39">
        <f t="shared" si="6"/>
        <v>0</v>
      </c>
      <c r="K40" s="40" t="str">
        <f t="shared" si="7"/>
        <v xml:space="preserve"> </v>
      </c>
      <c r="L40" s="79"/>
      <c r="M40" s="79"/>
      <c r="N40" s="43"/>
      <c r="O40" s="43"/>
      <c r="P40" s="80"/>
      <c r="Q40" s="80"/>
      <c r="R40" s="45"/>
      <c r="S40" s="43"/>
      <c r="T40" s="42"/>
    </row>
    <row r="41" spans="1:20" ht="25.5" customHeight="1">
      <c r="A41" s="27"/>
      <c r="B41" s="32">
        <v>35</v>
      </c>
      <c r="C41" s="33" t="s">
        <v>84</v>
      </c>
      <c r="D41" s="34">
        <v>5</v>
      </c>
      <c r="E41" s="35" t="s">
        <v>38</v>
      </c>
      <c r="F41" s="36" t="s">
        <v>85</v>
      </c>
      <c r="G41" s="37">
        <f t="shared" si="3"/>
        <v>125</v>
      </c>
      <c r="H41" s="38">
        <v>25</v>
      </c>
      <c r="I41" s="114"/>
      <c r="J41" s="39">
        <f t="shared" si="6"/>
        <v>0</v>
      </c>
      <c r="K41" s="40" t="str">
        <f t="shared" si="7"/>
        <v xml:space="preserve"> </v>
      </c>
      <c r="L41" s="79"/>
      <c r="M41" s="79"/>
      <c r="N41" s="43"/>
      <c r="O41" s="43"/>
      <c r="P41" s="80"/>
      <c r="Q41" s="80"/>
      <c r="R41" s="45"/>
      <c r="S41" s="43"/>
      <c r="T41" s="42"/>
    </row>
    <row r="42" spans="1:20" ht="25.5" customHeight="1">
      <c r="A42" s="27"/>
      <c r="B42" s="32">
        <v>36</v>
      </c>
      <c r="C42" s="33" t="s">
        <v>86</v>
      </c>
      <c r="D42" s="34">
        <v>10</v>
      </c>
      <c r="E42" s="35" t="s">
        <v>38</v>
      </c>
      <c r="F42" s="36" t="s">
        <v>87</v>
      </c>
      <c r="G42" s="37">
        <f t="shared" si="3"/>
        <v>120</v>
      </c>
      <c r="H42" s="38">
        <v>12</v>
      </c>
      <c r="I42" s="114"/>
      <c r="J42" s="39">
        <f t="shared" si="6"/>
        <v>0</v>
      </c>
      <c r="K42" s="40" t="str">
        <f t="shared" si="7"/>
        <v xml:space="preserve"> </v>
      </c>
      <c r="L42" s="79"/>
      <c r="M42" s="79"/>
      <c r="N42" s="43"/>
      <c r="O42" s="43"/>
      <c r="P42" s="80"/>
      <c r="Q42" s="80"/>
      <c r="R42" s="45"/>
      <c r="S42" s="43"/>
      <c r="T42" s="42"/>
    </row>
    <row r="43" spans="1:20" ht="25.5" customHeight="1">
      <c r="A43" s="27"/>
      <c r="B43" s="32">
        <v>37</v>
      </c>
      <c r="C43" s="33" t="s">
        <v>88</v>
      </c>
      <c r="D43" s="34">
        <v>3</v>
      </c>
      <c r="E43" s="35" t="s">
        <v>42</v>
      </c>
      <c r="F43" s="36" t="s">
        <v>89</v>
      </c>
      <c r="G43" s="37">
        <f t="shared" si="3"/>
        <v>135</v>
      </c>
      <c r="H43" s="38">
        <v>45</v>
      </c>
      <c r="I43" s="114"/>
      <c r="J43" s="39">
        <f t="shared" si="6"/>
        <v>0</v>
      </c>
      <c r="K43" s="40" t="str">
        <f t="shared" si="7"/>
        <v xml:space="preserve"> </v>
      </c>
      <c r="L43" s="79"/>
      <c r="M43" s="79"/>
      <c r="N43" s="43"/>
      <c r="O43" s="43"/>
      <c r="P43" s="80"/>
      <c r="Q43" s="80"/>
      <c r="R43" s="45"/>
      <c r="S43" s="43"/>
      <c r="T43" s="42"/>
    </row>
    <row r="44" spans="1:20" ht="25.5" customHeight="1">
      <c r="A44" s="27"/>
      <c r="B44" s="32">
        <v>38</v>
      </c>
      <c r="C44" s="33" t="s">
        <v>132</v>
      </c>
      <c r="D44" s="34">
        <v>30</v>
      </c>
      <c r="E44" s="35" t="s">
        <v>38</v>
      </c>
      <c r="F44" s="36" t="s">
        <v>90</v>
      </c>
      <c r="G44" s="37">
        <f t="shared" si="3"/>
        <v>450</v>
      </c>
      <c r="H44" s="38">
        <v>15</v>
      </c>
      <c r="I44" s="114"/>
      <c r="J44" s="39">
        <f t="shared" si="6"/>
        <v>0</v>
      </c>
      <c r="K44" s="40" t="str">
        <f t="shared" si="7"/>
        <v xml:space="preserve"> </v>
      </c>
      <c r="L44" s="79"/>
      <c r="M44" s="79"/>
      <c r="N44" s="43"/>
      <c r="O44" s="43"/>
      <c r="P44" s="80"/>
      <c r="Q44" s="80"/>
      <c r="R44" s="45"/>
      <c r="S44" s="43"/>
      <c r="T44" s="42"/>
    </row>
    <row r="45" spans="1:20" ht="25.5" customHeight="1">
      <c r="A45" s="27"/>
      <c r="B45" s="32">
        <v>39</v>
      </c>
      <c r="C45" s="33" t="s">
        <v>133</v>
      </c>
      <c r="D45" s="34">
        <v>20</v>
      </c>
      <c r="E45" s="35" t="s">
        <v>38</v>
      </c>
      <c r="F45" s="36" t="s">
        <v>90</v>
      </c>
      <c r="G45" s="37">
        <f t="shared" si="3"/>
        <v>300</v>
      </c>
      <c r="H45" s="38">
        <v>15</v>
      </c>
      <c r="I45" s="114"/>
      <c r="J45" s="39">
        <f t="shared" si="6"/>
        <v>0</v>
      </c>
      <c r="K45" s="40" t="str">
        <f t="shared" si="7"/>
        <v xml:space="preserve"> </v>
      </c>
      <c r="L45" s="79"/>
      <c r="M45" s="79"/>
      <c r="N45" s="43"/>
      <c r="O45" s="43"/>
      <c r="P45" s="80"/>
      <c r="Q45" s="80"/>
      <c r="R45" s="45"/>
      <c r="S45" s="43"/>
      <c r="T45" s="42"/>
    </row>
    <row r="46" spans="1:20" ht="25.5" customHeight="1">
      <c r="A46" s="27"/>
      <c r="B46" s="32">
        <v>40</v>
      </c>
      <c r="C46" s="33" t="s">
        <v>134</v>
      </c>
      <c r="D46" s="34">
        <v>10</v>
      </c>
      <c r="E46" s="35" t="s">
        <v>38</v>
      </c>
      <c r="F46" s="36" t="s">
        <v>91</v>
      </c>
      <c r="G46" s="37">
        <f t="shared" si="3"/>
        <v>130</v>
      </c>
      <c r="H46" s="38">
        <v>13</v>
      </c>
      <c r="I46" s="114"/>
      <c r="J46" s="39">
        <f t="shared" si="6"/>
        <v>0</v>
      </c>
      <c r="K46" s="40" t="str">
        <f t="shared" si="7"/>
        <v xml:space="preserve"> </v>
      </c>
      <c r="L46" s="79"/>
      <c r="M46" s="79"/>
      <c r="N46" s="43"/>
      <c r="O46" s="43"/>
      <c r="P46" s="80"/>
      <c r="Q46" s="80"/>
      <c r="R46" s="45"/>
      <c r="S46" s="43"/>
      <c r="T46" s="42"/>
    </row>
    <row r="47" spans="1:20" ht="25.5" customHeight="1">
      <c r="A47" s="27"/>
      <c r="B47" s="32">
        <v>41</v>
      </c>
      <c r="C47" s="33" t="s">
        <v>92</v>
      </c>
      <c r="D47" s="34">
        <v>2</v>
      </c>
      <c r="E47" s="35" t="s">
        <v>38</v>
      </c>
      <c r="F47" s="36" t="s">
        <v>93</v>
      </c>
      <c r="G47" s="37">
        <f t="shared" si="3"/>
        <v>96</v>
      </c>
      <c r="H47" s="38">
        <v>48</v>
      </c>
      <c r="I47" s="114"/>
      <c r="J47" s="39">
        <f t="shared" si="6"/>
        <v>0</v>
      </c>
      <c r="K47" s="40" t="str">
        <f t="shared" si="7"/>
        <v xml:space="preserve"> </v>
      </c>
      <c r="L47" s="79"/>
      <c r="M47" s="79"/>
      <c r="N47" s="43"/>
      <c r="O47" s="43"/>
      <c r="P47" s="80"/>
      <c r="Q47" s="80"/>
      <c r="R47" s="45"/>
      <c r="S47" s="43"/>
      <c r="T47" s="42"/>
    </row>
    <row r="48" spans="1:20" ht="25.5" customHeight="1">
      <c r="A48" s="27"/>
      <c r="B48" s="32">
        <v>42</v>
      </c>
      <c r="C48" s="33" t="s">
        <v>94</v>
      </c>
      <c r="D48" s="34">
        <v>4</v>
      </c>
      <c r="E48" s="35" t="s">
        <v>38</v>
      </c>
      <c r="F48" s="36" t="s">
        <v>95</v>
      </c>
      <c r="G48" s="37">
        <f t="shared" si="3"/>
        <v>480</v>
      </c>
      <c r="H48" s="38">
        <v>120</v>
      </c>
      <c r="I48" s="114"/>
      <c r="J48" s="39">
        <f t="shared" si="6"/>
        <v>0</v>
      </c>
      <c r="K48" s="40" t="str">
        <f t="shared" si="7"/>
        <v xml:space="preserve"> </v>
      </c>
      <c r="L48" s="79"/>
      <c r="M48" s="79"/>
      <c r="N48" s="43"/>
      <c r="O48" s="43"/>
      <c r="P48" s="80"/>
      <c r="Q48" s="80"/>
      <c r="R48" s="45"/>
      <c r="S48" s="43"/>
      <c r="T48" s="42"/>
    </row>
    <row r="49" spans="1:20" ht="25.5" customHeight="1">
      <c r="A49" s="27"/>
      <c r="B49" s="32">
        <v>43</v>
      </c>
      <c r="C49" s="33" t="s">
        <v>96</v>
      </c>
      <c r="D49" s="34">
        <v>3</v>
      </c>
      <c r="E49" s="35" t="s">
        <v>38</v>
      </c>
      <c r="F49" s="36" t="s">
        <v>97</v>
      </c>
      <c r="G49" s="37">
        <f t="shared" si="3"/>
        <v>300</v>
      </c>
      <c r="H49" s="38">
        <v>100</v>
      </c>
      <c r="I49" s="114"/>
      <c r="J49" s="39">
        <f t="shared" si="6"/>
        <v>0</v>
      </c>
      <c r="K49" s="40" t="str">
        <f t="shared" si="7"/>
        <v xml:space="preserve"> </v>
      </c>
      <c r="L49" s="79"/>
      <c r="M49" s="79"/>
      <c r="N49" s="43"/>
      <c r="O49" s="43"/>
      <c r="P49" s="80"/>
      <c r="Q49" s="80"/>
      <c r="R49" s="45"/>
      <c r="S49" s="43"/>
      <c r="T49" s="42"/>
    </row>
    <row r="50" spans="1:20" ht="25.5" customHeight="1">
      <c r="A50" s="27"/>
      <c r="B50" s="32">
        <v>44</v>
      </c>
      <c r="C50" s="33" t="s">
        <v>98</v>
      </c>
      <c r="D50" s="34">
        <v>2</v>
      </c>
      <c r="E50" s="35" t="s">
        <v>38</v>
      </c>
      <c r="F50" s="36" t="s">
        <v>99</v>
      </c>
      <c r="G50" s="37">
        <f t="shared" si="3"/>
        <v>270</v>
      </c>
      <c r="H50" s="38">
        <v>135</v>
      </c>
      <c r="I50" s="114"/>
      <c r="J50" s="39">
        <f t="shared" si="6"/>
        <v>0</v>
      </c>
      <c r="K50" s="40" t="str">
        <f t="shared" si="7"/>
        <v xml:space="preserve"> </v>
      </c>
      <c r="L50" s="79"/>
      <c r="M50" s="79"/>
      <c r="N50" s="43"/>
      <c r="O50" s="43"/>
      <c r="P50" s="80"/>
      <c r="Q50" s="80"/>
      <c r="R50" s="45"/>
      <c r="S50" s="43"/>
      <c r="T50" s="42"/>
    </row>
    <row r="51" spans="1:20" ht="25.5" customHeight="1">
      <c r="A51" s="27"/>
      <c r="B51" s="32">
        <v>45</v>
      </c>
      <c r="C51" s="33" t="s">
        <v>100</v>
      </c>
      <c r="D51" s="34">
        <v>2</v>
      </c>
      <c r="E51" s="35" t="s">
        <v>29</v>
      </c>
      <c r="F51" s="36" t="s">
        <v>101</v>
      </c>
      <c r="G51" s="37">
        <f t="shared" si="3"/>
        <v>30</v>
      </c>
      <c r="H51" s="38">
        <v>15</v>
      </c>
      <c r="I51" s="114"/>
      <c r="J51" s="39">
        <f t="shared" si="6"/>
        <v>0</v>
      </c>
      <c r="K51" s="40" t="str">
        <f t="shared" si="7"/>
        <v xml:space="preserve"> </v>
      </c>
      <c r="L51" s="79"/>
      <c r="M51" s="79"/>
      <c r="N51" s="43"/>
      <c r="O51" s="43"/>
      <c r="P51" s="80"/>
      <c r="Q51" s="80"/>
      <c r="R51" s="45"/>
      <c r="S51" s="43"/>
      <c r="T51" s="42"/>
    </row>
    <row r="52" spans="1:20" ht="25.5" customHeight="1">
      <c r="A52" s="27"/>
      <c r="B52" s="32">
        <v>46</v>
      </c>
      <c r="C52" s="33" t="s">
        <v>102</v>
      </c>
      <c r="D52" s="34">
        <v>2</v>
      </c>
      <c r="E52" s="35" t="s">
        <v>29</v>
      </c>
      <c r="F52" s="36" t="s">
        <v>101</v>
      </c>
      <c r="G52" s="37">
        <f t="shared" si="3"/>
        <v>36</v>
      </c>
      <c r="H52" s="38">
        <v>18</v>
      </c>
      <c r="I52" s="114"/>
      <c r="J52" s="39">
        <f t="shared" si="6"/>
        <v>0</v>
      </c>
      <c r="K52" s="40" t="str">
        <f t="shared" si="7"/>
        <v xml:space="preserve"> </v>
      </c>
      <c r="L52" s="79"/>
      <c r="M52" s="79"/>
      <c r="N52" s="43"/>
      <c r="O52" s="43"/>
      <c r="P52" s="80"/>
      <c r="Q52" s="80"/>
      <c r="R52" s="45"/>
      <c r="S52" s="43"/>
      <c r="T52" s="42"/>
    </row>
    <row r="53" spans="1:20" ht="25.5" customHeight="1">
      <c r="A53" s="27"/>
      <c r="B53" s="32">
        <v>47</v>
      </c>
      <c r="C53" s="33" t="s">
        <v>103</v>
      </c>
      <c r="D53" s="34">
        <v>2</v>
      </c>
      <c r="E53" s="35" t="s">
        <v>29</v>
      </c>
      <c r="F53" s="36" t="s">
        <v>101</v>
      </c>
      <c r="G53" s="37">
        <f t="shared" si="3"/>
        <v>52</v>
      </c>
      <c r="H53" s="38">
        <v>26</v>
      </c>
      <c r="I53" s="114"/>
      <c r="J53" s="39">
        <f t="shared" si="6"/>
        <v>0</v>
      </c>
      <c r="K53" s="40" t="str">
        <f t="shared" si="7"/>
        <v xml:space="preserve"> </v>
      </c>
      <c r="L53" s="79"/>
      <c r="M53" s="79"/>
      <c r="N53" s="43"/>
      <c r="O53" s="43"/>
      <c r="P53" s="80"/>
      <c r="Q53" s="80"/>
      <c r="R53" s="45"/>
      <c r="S53" s="43"/>
      <c r="T53" s="42"/>
    </row>
    <row r="54" spans="1:20" ht="25.5" customHeight="1">
      <c r="A54" s="27"/>
      <c r="B54" s="32">
        <v>48</v>
      </c>
      <c r="C54" s="33" t="s">
        <v>104</v>
      </c>
      <c r="D54" s="34">
        <v>2</v>
      </c>
      <c r="E54" s="35" t="s">
        <v>29</v>
      </c>
      <c r="F54" s="36" t="s">
        <v>101</v>
      </c>
      <c r="G54" s="37">
        <f t="shared" si="3"/>
        <v>110</v>
      </c>
      <c r="H54" s="38">
        <v>55</v>
      </c>
      <c r="I54" s="114"/>
      <c r="J54" s="39">
        <f t="shared" si="6"/>
        <v>0</v>
      </c>
      <c r="K54" s="40" t="str">
        <f t="shared" si="7"/>
        <v xml:space="preserve"> </v>
      </c>
      <c r="L54" s="79"/>
      <c r="M54" s="79"/>
      <c r="N54" s="43"/>
      <c r="O54" s="43"/>
      <c r="P54" s="80"/>
      <c r="Q54" s="80"/>
      <c r="R54" s="45"/>
      <c r="S54" s="43"/>
      <c r="T54" s="42"/>
    </row>
    <row r="55" spans="1:20" ht="25.5" customHeight="1">
      <c r="A55" s="27"/>
      <c r="B55" s="32">
        <v>49</v>
      </c>
      <c r="C55" s="33" t="s">
        <v>105</v>
      </c>
      <c r="D55" s="34">
        <v>1</v>
      </c>
      <c r="E55" s="35" t="s">
        <v>29</v>
      </c>
      <c r="F55" s="36" t="s">
        <v>106</v>
      </c>
      <c r="G55" s="37">
        <f t="shared" si="3"/>
        <v>200</v>
      </c>
      <c r="H55" s="38">
        <v>200</v>
      </c>
      <c r="I55" s="114"/>
      <c r="J55" s="39">
        <f t="shared" si="6"/>
        <v>0</v>
      </c>
      <c r="K55" s="40" t="str">
        <f t="shared" si="7"/>
        <v xml:space="preserve"> </v>
      </c>
      <c r="L55" s="79"/>
      <c r="M55" s="79"/>
      <c r="N55" s="43"/>
      <c r="O55" s="43"/>
      <c r="P55" s="80"/>
      <c r="Q55" s="80"/>
      <c r="R55" s="45"/>
      <c r="S55" s="43"/>
      <c r="T55" s="42"/>
    </row>
    <row r="56" spans="1:20" ht="25.5" customHeight="1">
      <c r="A56" s="27"/>
      <c r="B56" s="32">
        <v>50</v>
      </c>
      <c r="C56" s="33" t="s">
        <v>107</v>
      </c>
      <c r="D56" s="34">
        <v>2</v>
      </c>
      <c r="E56" s="35" t="s">
        <v>29</v>
      </c>
      <c r="F56" s="36" t="s">
        <v>106</v>
      </c>
      <c r="G56" s="37">
        <f t="shared" si="3"/>
        <v>1120</v>
      </c>
      <c r="H56" s="38">
        <v>560</v>
      </c>
      <c r="I56" s="114"/>
      <c r="J56" s="39">
        <f t="shared" si="6"/>
        <v>0</v>
      </c>
      <c r="K56" s="40" t="str">
        <f t="shared" si="7"/>
        <v xml:space="preserve"> </v>
      </c>
      <c r="L56" s="79"/>
      <c r="M56" s="79"/>
      <c r="N56" s="43"/>
      <c r="O56" s="43"/>
      <c r="P56" s="80"/>
      <c r="Q56" s="80"/>
      <c r="R56" s="45"/>
      <c r="S56" s="43"/>
      <c r="T56" s="42"/>
    </row>
    <row r="57" spans="1:20" ht="25.5" customHeight="1">
      <c r="A57" s="27"/>
      <c r="B57" s="32">
        <v>51</v>
      </c>
      <c r="C57" s="33" t="s">
        <v>108</v>
      </c>
      <c r="D57" s="34">
        <v>1</v>
      </c>
      <c r="E57" s="35" t="s">
        <v>29</v>
      </c>
      <c r="F57" s="36" t="s">
        <v>106</v>
      </c>
      <c r="G57" s="37">
        <f t="shared" si="3"/>
        <v>650</v>
      </c>
      <c r="H57" s="38">
        <v>650</v>
      </c>
      <c r="I57" s="114"/>
      <c r="J57" s="39">
        <f t="shared" si="6"/>
        <v>0</v>
      </c>
      <c r="K57" s="40" t="str">
        <f t="shared" si="7"/>
        <v xml:space="preserve"> </v>
      </c>
      <c r="L57" s="79"/>
      <c r="M57" s="79"/>
      <c r="N57" s="43"/>
      <c r="O57" s="43"/>
      <c r="P57" s="80"/>
      <c r="Q57" s="80"/>
      <c r="R57" s="45"/>
      <c r="S57" s="43"/>
      <c r="T57" s="42"/>
    </row>
    <row r="58" spans="1:20" ht="25.5" customHeight="1">
      <c r="A58" s="27"/>
      <c r="B58" s="32">
        <v>52</v>
      </c>
      <c r="C58" s="33" t="s">
        <v>109</v>
      </c>
      <c r="D58" s="34">
        <v>1</v>
      </c>
      <c r="E58" s="35" t="s">
        <v>29</v>
      </c>
      <c r="F58" s="36" t="s">
        <v>110</v>
      </c>
      <c r="G58" s="37">
        <f t="shared" si="3"/>
        <v>20</v>
      </c>
      <c r="H58" s="38">
        <v>20</v>
      </c>
      <c r="I58" s="114"/>
      <c r="J58" s="39">
        <f t="shared" si="6"/>
        <v>0</v>
      </c>
      <c r="K58" s="40" t="str">
        <f t="shared" si="7"/>
        <v xml:space="preserve"> </v>
      </c>
      <c r="L58" s="79"/>
      <c r="M58" s="79"/>
      <c r="N58" s="43"/>
      <c r="O58" s="43"/>
      <c r="P58" s="80"/>
      <c r="Q58" s="80"/>
      <c r="R58" s="45"/>
      <c r="S58" s="43"/>
      <c r="T58" s="42"/>
    </row>
    <row r="59" spans="1:20" ht="25.5" customHeight="1">
      <c r="A59" s="27"/>
      <c r="B59" s="32">
        <v>53</v>
      </c>
      <c r="C59" s="33" t="s">
        <v>111</v>
      </c>
      <c r="D59" s="34">
        <v>10</v>
      </c>
      <c r="E59" s="35" t="s">
        <v>29</v>
      </c>
      <c r="F59" s="36" t="s">
        <v>112</v>
      </c>
      <c r="G59" s="37">
        <f t="shared" si="3"/>
        <v>2100</v>
      </c>
      <c r="H59" s="38">
        <v>210</v>
      </c>
      <c r="I59" s="114"/>
      <c r="J59" s="39">
        <f t="shared" si="6"/>
        <v>0</v>
      </c>
      <c r="K59" s="40" t="str">
        <f t="shared" si="7"/>
        <v xml:space="preserve"> </v>
      </c>
      <c r="L59" s="79"/>
      <c r="M59" s="79"/>
      <c r="N59" s="43"/>
      <c r="O59" s="43"/>
      <c r="P59" s="80"/>
      <c r="Q59" s="80"/>
      <c r="R59" s="45"/>
      <c r="S59" s="43"/>
      <c r="T59" s="42"/>
    </row>
    <row r="60" spans="1:20" ht="25.5" customHeight="1" thickBot="1">
      <c r="A60" s="27"/>
      <c r="B60" s="48">
        <v>54</v>
      </c>
      <c r="C60" s="49" t="s">
        <v>113</v>
      </c>
      <c r="D60" s="50">
        <v>10</v>
      </c>
      <c r="E60" s="51" t="s">
        <v>38</v>
      </c>
      <c r="F60" s="52" t="s">
        <v>135</v>
      </c>
      <c r="G60" s="53">
        <f t="shared" si="3"/>
        <v>150</v>
      </c>
      <c r="H60" s="54">
        <v>15</v>
      </c>
      <c r="I60" s="115"/>
      <c r="J60" s="55">
        <f t="shared" si="6"/>
        <v>0</v>
      </c>
      <c r="K60" s="56" t="str">
        <f t="shared" si="7"/>
        <v xml:space="preserve"> </v>
      </c>
      <c r="L60" s="81"/>
      <c r="M60" s="81"/>
      <c r="N60" s="82"/>
      <c r="O60" s="82"/>
      <c r="P60" s="83"/>
      <c r="Q60" s="83"/>
      <c r="R60" s="84"/>
      <c r="S60" s="82"/>
      <c r="T60" s="85"/>
    </row>
    <row r="61" spans="1:20" ht="96.75" customHeight="1" thickBot="1">
      <c r="A61" s="27"/>
      <c r="B61" s="86">
        <v>55</v>
      </c>
      <c r="C61" s="87" t="s">
        <v>31</v>
      </c>
      <c r="D61" s="88">
        <v>50</v>
      </c>
      <c r="E61" s="89" t="s">
        <v>29</v>
      </c>
      <c r="F61" s="90" t="s">
        <v>123</v>
      </c>
      <c r="G61" s="91">
        <f t="shared" si="3"/>
        <v>6500</v>
      </c>
      <c r="H61" s="92">
        <v>130</v>
      </c>
      <c r="I61" s="118"/>
      <c r="J61" s="93">
        <f t="shared" si="6"/>
        <v>0</v>
      </c>
      <c r="K61" s="94" t="str">
        <f t="shared" si="7"/>
        <v xml:space="preserve"> </v>
      </c>
      <c r="L61" s="95" t="s">
        <v>27</v>
      </c>
      <c r="M61" s="95" t="s">
        <v>115</v>
      </c>
      <c r="N61" s="96"/>
      <c r="O61" s="96"/>
      <c r="P61" s="95" t="s">
        <v>120</v>
      </c>
      <c r="Q61" s="95" t="s">
        <v>121</v>
      </c>
      <c r="R61" s="97" t="s">
        <v>114</v>
      </c>
      <c r="S61" s="96"/>
      <c r="T61" s="98" t="s">
        <v>12</v>
      </c>
    </row>
    <row r="62" spans="3:10" ht="16.5" thickBot="1" thickTop="1">
      <c r="C62" s="1"/>
      <c r="D62" s="1"/>
      <c r="E62" s="1"/>
      <c r="F62" s="1"/>
      <c r="G62" s="1"/>
      <c r="J62" s="99"/>
    </row>
    <row r="63" spans="2:20" ht="60.75" customHeight="1" thickBot="1" thickTop="1">
      <c r="B63" s="100" t="s">
        <v>9</v>
      </c>
      <c r="C63" s="100"/>
      <c r="D63" s="100"/>
      <c r="E63" s="100"/>
      <c r="F63" s="100"/>
      <c r="G63" s="101"/>
      <c r="H63" s="102" t="s">
        <v>10</v>
      </c>
      <c r="I63" s="103" t="s">
        <v>11</v>
      </c>
      <c r="J63" s="104"/>
      <c r="K63" s="105"/>
      <c r="S63" s="24"/>
      <c r="T63" s="106"/>
    </row>
    <row r="64" spans="2:11" ht="33" customHeight="1" thickBot="1" thickTop="1">
      <c r="B64" s="107" t="s">
        <v>26</v>
      </c>
      <c r="C64" s="107"/>
      <c r="D64" s="107"/>
      <c r="E64" s="107"/>
      <c r="F64" s="107"/>
      <c r="G64" s="108"/>
      <c r="H64" s="109">
        <f>SUM(G7:G61)</f>
        <v>42508</v>
      </c>
      <c r="I64" s="110">
        <f>SUM(J7:J61)</f>
        <v>0</v>
      </c>
      <c r="J64" s="111"/>
      <c r="K64" s="112"/>
    </row>
    <row r="65" ht="14.25" customHeight="1" thickTop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 algorithmName="SHA-512" hashValue="0SYu0krN0J1eFzTf48ov/Iu1stDBCHBvdniUDEiMppodfSQJTuqGpctj+UHp+ZkqyR1Fewo211AfQcv47kCKcw==" saltValue="2HBe4e5Zejy8rp4fzPSxbw==" spinCount="100000" sheet="1" objects="1" scenarios="1"/>
  <mergeCells count="24">
    <mergeCell ref="B64:F64"/>
    <mergeCell ref="I64:K64"/>
    <mergeCell ref="B63:F63"/>
    <mergeCell ref="B1:D1"/>
    <mergeCell ref="I63:K63"/>
    <mergeCell ref="I2:R3"/>
    <mergeCell ref="Q27:Q60"/>
    <mergeCell ref="P27:P60"/>
    <mergeCell ref="R7:R25"/>
    <mergeCell ref="P7:P25"/>
    <mergeCell ref="O7:O25"/>
    <mergeCell ref="L7:L25"/>
    <mergeCell ref="M7:M25"/>
    <mergeCell ref="N7:N25"/>
    <mergeCell ref="L27:L60"/>
    <mergeCell ref="M27:M60"/>
    <mergeCell ref="Q7:Q25"/>
    <mergeCell ref="T27:T60"/>
    <mergeCell ref="S27:S60"/>
    <mergeCell ref="R27:R60"/>
    <mergeCell ref="N27:N60"/>
    <mergeCell ref="O27:O60"/>
    <mergeCell ref="S7:S25"/>
    <mergeCell ref="T7:T25"/>
  </mergeCells>
  <conditionalFormatting sqref="B7:B61">
    <cfRule type="cellIs" priority="83" dxfId="7" operator="greaterThanOrEqual">
      <formula>1</formula>
    </cfRule>
    <cfRule type="containsBlanks" priority="89" dxfId="6">
      <formula>LEN(TRIM(B7))=0</formula>
    </cfRule>
  </conditionalFormatting>
  <conditionalFormatting sqref="D7:D61">
    <cfRule type="containsBlanks" priority="22" dxfId="5">
      <formula>LEN(TRIM(D7))=0</formula>
    </cfRule>
  </conditionalFormatting>
  <conditionalFormatting sqref="I7:I61">
    <cfRule type="notContainsBlanks" priority="48" dxfId="4">
      <formula>LEN(TRIM(I7))&gt;0</formula>
    </cfRule>
    <cfRule type="notContainsBlanks" priority="49" dxfId="3">
      <formula>LEN(TRIM(I7))&gt;0</formula>
    </cfRule>
    <cfRule type="containsBlanks" priority="50" dxfId="2">
      <formula>LEN(TRIM(I7))=0</formula>
    </cfRule>
  </conditionalFormatting>
  <conditionalFormatting sqref="K7:K6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1">
    <dataValidation type="list" showInputMessage="1" showErrorMessage="1" sqref="E7:E61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2024-02-12T07:41:10Z</cp:lastPrinted>
  <dcterms:created xsi:type="dcterms:W3CDTF">2014-03-05T12:43:32Z</dcterms:created>
  <dcterms:modified xsi:type="dcterms:W3CDTF">2024-02-19T07:49:23Z</dcterms:modified>
  <cp:category/>
  <cp:version/>
  <cp:contentType/>
  <cp:contentStatus/>
  <cp:revision>1</cp:revision>
</cp:coreProperties>
</file>