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6 NPO\2 změna ZD\"/>
    </mc:Choice>
  </mc:AlternateContent>
  <xr:revisionPtr revIDLastSave="0" documentId="13_ncr:1_{B660695D-06E0-4C5A-802C-F4E06CFBF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1" i="1" s="1"/>
  <c r="S7" i="1"/>
  <c r="R11" i="1" s="1"/>
  <c r="T7" i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<sst xmlns="http://schemas.openxmlformats.org/spreadsheetml/2006/main" count="42" uniqueCount="40">
  <si>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</si>
  <si>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</si>
  <si>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</si>
  <si>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</si>
  <si>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</si>
  <si>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</si>
  <si>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</si>
  <si>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</si>
  <si>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</si>
  <si>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</si>
  <si>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</si>
  <si>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</si>
  <si>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</si>
  <si>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</si>
  <si>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</si>
  <si>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</si>
  <si>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</si>
  <si>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</si>
  <si>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</si>
  <si>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</si>
  <si>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</si>
  <si>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</si>
  <si>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</si>
  <si>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</si>
  <si>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</si>
  <si>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</si>
  <si>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</si>
  <si>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</si>
  <si>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</si>
  <si>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</si>
  <si>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</si>
  <si>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</si>
  <si>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Jan Krotký, Ph.D.,
Tel.: 37763 6503</t>
  </si>
  <si>
    <t>Příloha č. 2 Kupní smlouvy - technická specifikace
Audiovizuální technika (II.) 006 - 2024</t>
  </si>
  <si>
    <t>Multimediální projekční set do učebny KL201</t>
  </si>
  <si>
    <t>Národní plán obnovy pro oblast vysokých škol pro roky 2022–2024
Registrační číslo projektu:  NPO_ZČU_MSMT-16584/2022
Specifický cíl A: Transformace formy a obsahu VŠ vzdělávání 
Specifický cíl A2: Rozvoj v oblasti distanční výuky, online výuky a blended learning</t>
  </si>
  <si>
    <t xml:space="preserve">
Klatovská 51, 
301 00 Plzeň, 
Fakulta pedagogická - Katedra matematiky, fyziky a technické výchovy,
místnost KL 201</t>
  </si>
  <si>
    <t>Záruka na displej min. 5 let.
Odborná montáž včetně základního zaškolení správce.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</si>
  <si>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</si>
  <si>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</t>
    </r>
    <r>
      <rPr>
        <sz val="11"/>
        <rFont val="Calibri"/>
        <family val="2"/>
        <charset val="238"/>
        <scheme val="minor"/>
      </rPr>
      <t xml:space="preserve">,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IPS, jas min. 420 cd/m2,</t>
    </r>
    <r>
      <rPr>
        <sz val="11"/>
        <color rgb="FFFF0000"/>
        <rFont val="Calibri"/>
        <family val="2"/>
        <charset val="238"/>
        <scheme val="minor"/>
      </rPr>
      <t xml:space="preserve"> statický</t>
    </r>
    <r>
      <rPr>
        <sz val="11"/>
        <rFont val="Calibri"/>
        <family val="2"/>
        <charset val="238"/>
        <scheme val="minor"/>
      </rPr>
      <t xml:space="preserve">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</t>
    </r>
    <r>
      <rPr>
        <sz val="11"/>
        <rFont val="Calibri"/>
        <family val="2"/>
        <charset val="238"/>
        <scheme val="minor"/>
      </rPr>
      <t xml:space="preserve"> na zeď, musí umožňovat naklopení displeje směrem dolů.
</t>
    </r>
    <r>
      <rPr>
        <b/>
        <sz val="11"/>
        <rFont val="Calibri"/>
        <family val="2"/>
        <charset val="238"/>
        <scheme val="minor"/>
      </rPr>
      <t>Slot-in integrované PC</t>
    </r>
    <r>
      <rPr>
        <sz val="11"/>
        <rFont val="Calibri"/>
        <family val="2"/>
        <charset val="238"/>
        <scheme val="minor"/>
      </rPr>
      <t xml:space="preserve"> 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klávesnice</t>
    </r>
    <r>
      <rPr>
        <sz val="11"/>
        <rFont val="Calibri"/>
        <family val="2"/>
        <charset val="238"/>
        <scheme val="minor"/>
      </rPr>
      <t xml:space="preserve">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>Instalační materiál</t>
    </r>
    <r>
      <rPr>
        <sz val="11"/>
        <rFont val="Calibri"/>
        <family val="2"/>
        <charset val="238"/>
        <scheme val="minor"/>
      </rPr>
      <t xml:space="preserve"> 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Odborná montáž včetně základního zaškolení správce.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</si>
</sst>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7" fillId="3" borderId="11" xfId="0" applyNumberFormat="1" applyFont="1" applyFill="1" applyBorder="1" applyAlignment="1">
      <alignment horizontal="right" vertical="center" indent="1"/>
    </xf>
    <xf numFmtId="164" fontId="7" fillId="3" borderId="9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topLeftCell="G1" zoomScale="57" zoomScaleNormal="57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26" style="1" customWidth="1"/>
    <col min="4" max="4" width="10.7109375" style="2" customWidth="1"/>
    <col min="5" max="5" width="10.28515625" style="3" customWidth="1"/>
    <col min="6" max="6" width="127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62" t="s">
        <v>33</v>
      </c>
      <c r="C1" s="62"/>
      <c r="D1" s="62"/>
      <c r="E1" s="62"/>
      <c r="G1" s="40"/>
    </row>
    <row r="2" spans="1:22" ht="42" customHeight="1" x14ac:dyDescent="0.25">
      <c r="C2"/>
      <c r="D2" s="11"/>
      <c r="E2" s="5"/>
      <c r="F2" s="6"/>
      <c r="G2" s="63"/>
      <c r="H2" s="63"/>
      <c r="I2" s="63"/>
      <c r="J2" s="63"/>
      <c r="K2" s="63"/>
      <c r="L2" s="63"/>
      <c r="M2" s="63"/>
      <c r="N2" s="63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3"/>
      <c r="H3" s="63"/>
      <c r="I3" s="63"/>
      <c r="J3" s="63"/>
      <c r="K3" s="63"/>
      <c r="L3" s="63"/>
      <c r="M3" s="63"/>
      <c r="N3" s="63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31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43" t="s">
        <v>8</v>
      </c>
      <c r="T6" s="4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74">
        <v>1</v>
      </c>
      <c r="C7" s="76" t="s">
        <v>34</v>
      </c>
      <c r="D7" s="78">
        <v>1</v>
      </c>
      <c r="E7" s="46" t="s">
        <v>29</v>
      </c>
      <c r="F7" s="80" t="s">
        <v>39</v>
      </c>
      <c r="G7" s="86"/>
      <c r="H7" s="87"/>
      <c r="I7" s="82" t="s">
        <v>28</v>
      </c>
      <c r="J7" s="82" t="s">
        <v>30</v>
      </c>
      <c r="K7" s="56" t="s">
        <v>35</v>
      </c>
      <c r="L7" s="58" t="s">
        <v>37</v>
      </c>
      <c r="M7" s="60" t="s">
        <v>32</v>
      </c>
      <c r="N7" s="58" t="s">
        <v>36</v>
      </c>
      <c r="O7" s="48">
        <v>30</v>
      </c>
      <c r="P7" s="50">
        <f>D7*Q7</f>
        <v>217440</v>
      </c>
      <c r="Q7" s="52">
        <v>217440</v>
      </c>
      <c r="R7" s="84"/>
      <c r="S7" s="54">
        <f>D7*R7</f>
        <v>0</v>
      </c>
      <c r="T7" s="44" t="str">
        <f t="shared" ref="T7" si="0">IF(ISNUMBER(R7), IF(R7&gt;Q7,"NEVYHOVUJE","VYHOVUJE")," ")</f>
        <v xml:space="preserve"> </v>
      </c>
      <c r="U7" s="46"/>
      <c r="V7" s="46" t="s">
        <v>12</v>
      </c>
    </row>
    <row r="8" spans="1:22" ht="207.75" customHeight="1" thickBot="1" x14ac:dyDescent="0.3">
      <c r="A8" s="25"/>
      <c r="B8" s="75"/>
      <c r="C8" s="77"/>
      <c r="D8" s="79"/>
      <c r="E8" s="47"/>
      <c r="F8" s="81"/>
      <c r="G8" s="88"/>
      <c r="H8" s="89"/>
      <c r="I8" s="83"/>
      <c r="J8" s="83"/>
      <c r="K8" s="57"/>
      <c r="L8" s="59"/>
      <c r="M8" s="61"/>
      <c r="N8" s="59"/>
      <c r="O8" s="49"/>
      <c r="P8" s="51"/>
      <c r="Q8" s="53"/>
      <c r="R8" s="85"/>
      <c r="S8" s="55"/>
      <c r="T8" s="45"/>
      <c r="U8" s="47"/>
      <c r="V8" s="47"/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69" t="s">
        <v>25</v>
      </c>
      <c r="C10" s="70"/>
      <c r="D10" s="70"/>
      <c r="E10" s="70"/>
      <c r="F10" s="70"/>
      <c r="G10" s="70"/>
      <c r="H10" s="42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71" t="s">
        <v>11</v>
      </c>
      <c r="S10" s="72"/>
      <c r="T10" s="73"/>
      <c r="U10" s="21"/>
      <c r="V10" s="30"/>
    </row>
    <row r="11" spans="1:22" ht="53.25" customHeight="1" thickTop="1" thickBot="1" x14ac:dyDescent="0.3">
      <c r="B11" s="68" t="s">
        <v>24</v>
      </c>
      <c r="C11" s="68"/>
      <c r="D11" s="68"/>
      <c r="E11" s="68"/>
      <c r="F11" s="68"/>
      <c r="G11" s="68"/>
      <c r="H11" s="68"/>
      <c r="I11" s="31"/>
      <c r="L11" s="11"/>
      <c r="M11" s="11"/>
      <c r="N11" s="11"/>
      <c r="O11" s="32"/>
      <c r="P11" s="32"/>
      <c r="Q11" s="33">
        <f>SUM(P7:P8)</f>
        <v>217440</v>
      </c>
      <c r="R11" s="64">
        <f>SUM(S7:S8)</f>
        <v>0</v>
      </c>
      <c r="S11" s="65"/>
      <c r="T11" s="66"/>
    </row>
    <row r="12" spans="1:22" ht="15.75" thickTop="1" x14ac:dyDescent="0.25">
      <c r="B12" s="67" t="s">
        <v>38</v>
      </c>
      <c r="C12" s="67"/>
      <c r="D12" s="67"/>
      <c r="E12" s="67"/>
      <c r="F12" s="67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gaiNiBJWuzSBEALjuIY/VJ1w5wIvsTFqAuEqMXkP9O4QncC5mukznkVoYIUoDgReE7FbQd/XP3p2X89Gd9pMdA==" saltValue="nui30TQnUKHMlmGE7bDCsw==" spinCount="100000" sheet="1" objects="1" scenarios="1"/>
  <mergeCells count="28">
    <mergeCell ref="B1:E1"/>
    <mergeCell ref="G2:N3"/>
    <mergeCell ref="R11:T11"/>
    <mergeCell ref="B12:F12"/>
    <mergeCell ref="B11:H11"/>
    <mergeCell ref="B10:G10"/>
    <mergeCell ref="R10:T10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2024-02-05T07:21:35Z</cp:lastPrinted>
  <dcterms:created xsi:type="dcterms:W3CDTF">2014-03-05T12:43:32Z</dcterms:created>
  <dcterms:modified xsi:type="dcterms:W3CDTF">2024-02-15T06:47:18Z</dcterms:modified>
</cp:coreProperties>
</file>