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1-2024_IROP\"/>
    </mc:Choice>
  </mc:AlternateContent>
  <xr:revisionPtr revIDLastSave="0" documentId="13_ncr:1_{7DED2DF8-4789-48C8-9210-423B94A48E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9" i="1" l="1"/>
  <c r="U10" i="1"/>
  <c r="U11" i="1"/>
  <c r="V12" i="1"/>
  <c r="V15" i="1"/>
  <c r="U17" i="1"/>
  <c r="V18" i="1"/>
  <c r="V21" i="1"/>
  <c r="U23" i="1"/>
  <c r="V24" i="1"/>
  <c r="V7" i="1"/>
  <c r="U8" i="1"/>
  <c r="V8" i="1"/>
  <c r="U9" i="1"/>
  <c r="V11" i="1"/>
  <c r="U12" i="1"/>
  <c r="U13" i="1"/>
  <c r="V13" i="1"/>
  <c r="U14" i="1"/>
  <c r="V14" i="1"/>
  <c r="U15" i="1"/>
  <c r="U16" i="1"/>
  <c r="V16" i="1"/>
  <c r="V17" i="1"/>
  <c r="U18" i="1"/>
  <c r="U19" i="1"/>
  <c r="V19" i="1"/>
  <c r="U20" i="1"/>
  <c r="V20" i="1"/>
  <c r="U21" i="1"/>
  <c r="U22" i="1"/>
  <c r="V22" i="1"/>
  <c r="V23" i="1"/>
  <c r="U24" i="1"/>
  <c r="U25" i="1"/>
  <c r="V25" i="1"/>
  <c r="U26" i="1"/>
  <c r="V26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7" i="1"/>
  <c r="V10" i="1" l="1"/>
  <c r="U7" i="1"/>
  <c r="T29" i="1" s="1"/>
  <c r="S29" i="1"/>
</calcChain>
</file>

<file path=xl/sharedStrings.xml><?xml version="1.0" encoding="utf-8"?>
<sst xmlns="http://schemas.openxmlformats.org/spreadsheetml/2006/main" count="171" uniqueCount="99">
  <si>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</si>
  <si>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</si>
  <si>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</si>
  <si>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</si>
  <si>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</si>
  <si>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</si>
  <si>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</si>
  <si>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</si>
  <si>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</si>
  <si>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</si>
  <si>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</si>
  <si>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</si>
  <si>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</si>
  <si>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</si>
  <si>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</si>
  <si>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</si>
  <si>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</si>
  <si>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</si>
  <si>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</si>
  <si>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</si>
  <si>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</si>
  <si>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</si>
  <si>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</si>
  <si>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</si>
  <si>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</si>
  <si>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</si>
  <si>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</si>
  <si>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</si>
  <si>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</si>
  <si>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</si>
  <si>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</si>
  <si>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</si>
  <si>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</si>
  <si>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39111000-3 - Sedadla</t>
  </si>
  <si>
    <t>39113000-7 - Různá sedadla a židle</t>
  </si>
  <si>
    <t xml:space="preserve">39113100-8 - Křesla </t>
  </si>
  <si>
    <t xml:space="preserve">39122100-4 - Skříně </t>
  </si>
  <si>
    <t xml:space="preserve">39155000-3 - Nábytek pro knihovny </t>
  </si>
  <si>
    <t>Ilustrační obrázek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</si>
  <si>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</si>
  <si>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Příloha č. 2 Kupní smlouvy - technická specifikace
Nábytek pro ZČU (II.) 001 - 2024</t>
  </si>
  <si>
    <t>Společná faktura</t>
  </si>
  <si>
    <t>NE</t>
  </si>
  <si>
    <t>ANO</t>
  </si>
  <si>
    <t>Dodání ve smontovaném stavu.
Dodání včetně potřebné montáže a instalace v dané místnosti.</t>
  </si>
  <si>
    <t>Lenka Fajmanová, tel. 377637740</t>
  </si>
  <si>
    <t>do 16.8.2024</t>
  </si>
  <si>
    <t xml:space="preserve">Termín dodání </t>
  </si>
  <si>
    <t>Mgr. Zuzana Činátlová,
Tel.: 37763 7730</t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</si>
  <si>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 KL 114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</si>
  <si>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místnosti KL 109, KL 110, KL 111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</si>
  <si>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 KL 108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</si>
  <si>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 KL 111</t>
    </r>
  </si>
  <si>
    <r>
      <t xml:space="preserve">sady Pětatřicátníků 16, 
301 00 Plzeň,
</t>
    </r>
    <r>
      <rPr>
        <b/>
        <sz val="11"/>
        <color rgb="FF000000"/>
        <rFont val="Calibri"/>
        <family val="2"/>
        <charset val="238"/>
      </rPr>
      <t>Filozofická a právnická knihovna ZČU,
3. NP - místnost PS 303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</si>
  <si>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místnosti KL 114, KL 108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</si>
  <si>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místnosti KL 109 - KL 111, KL 114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</si>
  <si>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místnosti KL 109 - KL 111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</si>
  <si>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 xml:space="preserve">1. NP - místnosti KL 109 - KL 111  </t>
    </r>
  </si>
  <si>
    <r>
      <t xml:space="preserve">Klatovská 51, 
301 00 Plzeň,
Pedagogická knihovna ZČU,
</t>
    </r>
    <r>
      <rPr>
        <b/>
        <sz val="11"/>
        <color rgb="FF000000"/>
        <rFont val="Calibri"/>
        <family val="2"/>
        <charset val="238"/>
      </rPr>
      <t>1. NP - místnosti KL 109 - KL 112</t>
    </r>
  </si>
  <si>
    <t>Židle čtenářská</t>
  </si>
  <si>
    <r>
      <t xml:space="preserve">Konferenční stohovatelná židle s čalouněným sedákem viz ilustrační obrázek.
Nerezová, případně komaxitová ohýbaná trubková podnož o ø min. 18 mm. 
Skořepina opěradla v provedení dýha buk. Opěradlo s výřezem pro snadnější úchop.
Oblast sedáku je čalouněná, potahová látka splňuje kritéria: 
Složení: 100% polyester,
Gramáž: min. 490 g/bm,
Test oděru Martindale: &gt; 100 000 otáček.
Rozměry:   
max. šířka 460 mm,
max. výška 840 mm,
min. výška sedáku 450 mm,
hloubka min. 550 mm,                                                                                                                                            
nosnost min. 120 kg,
hmostnost max. 6 kg.
</t>
    </r>
    <r>
      <rPr>
        <b/>
        <sz val="11"/>
        <color rgb="FF000000"/>
        <rFont val="Calibri"/>
        <family val="2"/>
        <charset val="238"/>
      </rPr>
      <t xml:space="preserve">Barevné provedení: </t>
    </r>
    <r>
      <rPr>
        <sz val="11"/>
        <color rgb="FF000000"/>
        <rFont val="Calibri"/>
        <family val="2"/>
        <charset val="238"/>
      </rPr>
      <t xml:space="preserve"> dýha dub tmavé moření, barva podnože černá. Potahová látka šedá, tmavě modrá nebo vínově červená.</t>
    </r>
    <r>
      <rPr>
        <b/>
        <sz val="11"/>
        <color rgb="FF000000"/>
        <rFont val="Calibri"/>
        <family val="2"/>
        <charset val="238"/>
      </rPr>
      <t xml:space="preserve"> Přesný odstín bude vybrán zadavatelem na základě vzorků / ukázky poskytnutých dodavatelem.</t>
    </r>
    <r>
      <rPr>
        <sz val="11"/>
        <color rgb="FF000000"/>
        <rFont val="Calibri"/>
        <family val="2"/>
        <charset val="238"/>
      </rPr>
      <t xml:space="preserve"> Prodloužená záruční lhůta min. 3 roky.</t>
    </r>
  </si>
  <si>
    <r>
      <t xml:space="preserve">Dřevěná celočalouněná židle/křeslo z masivního buku viz Ilustrační obrázek.
Pevná zakulacená konstrukce z bukového masivu pod celým sedákem. Moření dřeva. 
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vzorků. </t>
    </r>
    <r>
      <rPr>
        <sz val="11"/>
        <color rgb="FF000000"/>
        <rFont val="Calibri"/>
        <family val="2"/>
        <charset val="238"/>
      </rPr>
      <t xml:space="preserve">
Opěrky pro ruce. 
Rozměry: 
výška židle / sedáku min. 84 / min. 47 cm 
hloubka židle / sedáku min. 55 / min. 45 cm, 
šířka židle max. 60 cm. 
Potahová látka: gramáž min. 400 g/m2, oděruvzdornost minimálně 100 000 cyklů, povrchová úprava aqua clean.
</t>
    </r>
    <r>
      <rPr>
        <b/>
        <sz val="11"/>
        <color rgb="FF000000"/>
        <rFont val="Calibri"/>
        <family val="2"/>
        <charset val="238"/>
      </rPr>
      <t xml:space="preserve">Barva: </t>
    </r>
    <r>
      <rPr>
        <sz val="11"/>
        <color rgb="FF000000"/>
        <rFont val="Calibri"/>
        <family val="2"/>
        <charset val="238"/>
      </rPr>
      <t xml:space="preserve">7 ks tmavě růžová nebo burgundská červená, 7 ks tmavě modrá.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</si>
  <si>
    <t>Kancelářská pracovní židle</t>
  </si>
  <si>
    <r>
      <t>Kancelářská židle s područkami a podhlavníkem</t>
    </r>
    <r>
      <rPr>
        <b/>
        <sz val="11"/>
        <color rgb="FF000000"/>
        <rFont val="Calibri"/>
        <family val="2"/>
        <charset val="238"/>
      </rPr>
      <t xml:space="preserve"> černá.</t>
    </r>
    <r>
      <rPr>
        <sz val="11"/>
        <color rgb="FF000000"/>
        <rFont val="Calibri"/>
        <family val="2"/>
        <charset val="238"/>
      </rPr>
      <t xml:space="preserve">
Synchronní mechanismus s integrovaným kloubem pro pohyb sedáku do stran. 
Ergonomicky tvarovaný, výškově stavitelný opěrák je čalouněný vzdušnou síťovinou. 
Součástí je integrovaná bederní opěra. 
Ergonomicky tvarovaný sedák.  
Výškově nastavitelné područky. 
Čalounění:
Sedák - barva černá (100% polyester)
Opěrák - čalouněný síťovinou (100% polyester) - barva černá. 
Nosnost min. 110 kg. 
Barva konstrukce černá. 
Samobrzdící kolečka.</t>
    </r>
  </si>
  <si>
    <r>
      <t xml:space="preserve">Ergonomický míč pro aktivní sezení. 
Ve spodní části má závaží, aby se neodkutálel. 
Průměr míče je cca 65 cm. 
Materiál míče PVC. 
Materiál potahu robustní měkký 100 % polyester, který zajišťuje dobrou akustiku i na tvrdém typu podlahy.
Potah je na zip, je odnímatelný a lze jej vyprat. 
Potah má madlo/ucho pro pohodlné přenášení. 
Míč je dodáván včetně příslušenství pro nafouknutí. 
Nosnost min. 120 kg.
</t>
    </r>
    <r>
      <rPr>
        <b/>
        <sz val="11"/>
        <color rgb="FF000000"/>
        <rFont val="Calibri"/>
        <family val="2"/>
        <charset val="238"/>
      </rPr>
      <t>Barva potahu je tmavě šedá.</t>
    </r>
  </si>
  <si>
    <r>
      <t xml:space="preserve">Ergonomický míč pro aktivní sezení. 
Ve spodní části má závaží, aby se neodkutálel.
Průměr míče je cca 75 cm. 
Materiál míče PVC. 
Materiál potahu robustní měkký 100 % polyester, který zajišťuje dobrou akustiku i na tvrdém typu podlahy.
Potah je na zip, je odnímatelný a lze jej vyprat. 
Potah má madlo/ucho pro pohodlné přenášení. 
Míč je dodáván včetně příslušenství pro nafouknutí. 
Nosnost min. 120 kg. 
</t>
    </r>
    <r>
      <rPr>
        <b/>
        <sz val="11"/>
        <color rgb="FF000000"/>
        <rFont val="Calibri"/>
        <family val="2"/>
        <charset val="238"/>
      </rPr>
      <t>Barva potahu je tmavě šedá.</t>
    </r>
  </si>
  <si>
    <t>Sedací vak</t>
  </si>
  <si>
    <r>
      <t xml:space="preserve">Sedací vak typu hruška. 
Jednovrstvý sedací vak (nemá dodatečný vnitřní obal). 
Ušitý je z vysoce kvalitní látky nenáročné na údržbu. 
Vak má dvojité švy. 
Je vyplněn certifikovanou EPS kuličkovou výplní, kterou je možné doplňovat. 
Materiál je jednobarevný 100% polyester. 
Nosnost min. 120 kg. 
</t>
    </r>
    <r>
      <rPr>
        <b/>
        <sz val="11"/>
        <color rgb="FF000000"/>
        <rFont val="Calibri"/>
        <family val="2"/>
        <charset val="238"/>
      </rPr>
      <t>Barva šedá</t>
    </r>
    <r>
      <rPr>
        <sz val="11"/>
        <color rgb="FF000000"/>
        <rFont val="Calibri"/>
        <family val="2"/>
        <charset val="238"/>
      </rPr>
      <t>.</t>
    </r>
    <r>
      <rPr>
        <b/>
        <sz val="11"/>
        <color rgb="FF000000"/>
        <rFont val="Calibri"/>
        <family val="2"/>
        <charset val="238"/>
      </rPr>
      <t xml:space="preserve"> Přesný odstín bude vybrán zadavatelem na základě vzorků / ukázky poskytnutých dodavatelem.</t>
    </r>
  </si>
  <si>
    <t>Akustické křeslo</t>
  </si>
  <si>
    <r>
      <t xml:space="preserve">Akustické křeslo s možností vyklopení bariéry proti hluku.
Potahová látka: 
Složení: 100% polyester.
Gramáž: min. 490 g/bm
Test oděru Martindale: &gt; 100 000 otáček.
Výplň: ISOVER Akustic SSP 2.
Podnož komaxit černá - karbon (jemná struktura mat RAL 9005).
Rozměry:
max. šířka 760 mm,
max. výška 1 300 mm,
hmotnost max. 40 kg, 
min. výška sedáku 460 mm,
min. výška područky 740 mm,
hloubka min. 630 mm.
</t>
    </r>
    <r>
      <rPr>
        <b/>
        <sz val="11"/>
        <color rgb="FF000000"/>
        <rFont val="Calibri"/>
        <family val="2"/>
        <charset val="238"/>
      </rPr>
      <t>Barva</t>
    </r>
    <r>
      <rPr>
        <sz val="11"/>
        <color rgb="FF000000"/>
        <rFont val="Calibri"/>
        <family val="2"/>
        <charset val="238"/>
      </rPr>
      <t xml:space="preserve"> podnože černá, barva potahové látky vínová červená nebo burgundská červená.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 
</t>
    </r>
    <r>
      <rPr>
        <sz val="11"/>
        <color rgb="FF000000"/>
        <rFont val="Calibri"/>
        <family val="2"/>
        <charset val="238"/>
      </rPr>
      <t>Prodloužená záruční lhůta min. 3 roky.</t>
    </r>
  </si>
  <si>
    <t>Sedací niky s policemi</t>
  </si>
  <si>
    <t>Šatní skříňky na odkládání</t>
  </si>
  <si>
    <r>
      <t xml:space="preserve">Skříň s 9 uzamykatelnými boxy, </t>
    </r>
    <r>
      <rPr>
        <b/>
        <sz val="11"/>
        <color rgb="FF000000"/>
        <rFont val="Calibri"/>
        <family val="2"/>
        <charset val="238"/>
      </rPr>
      <t>typ zámků bude vybrán zadavatelem na základě vzorku/ukázky poskytnutých dodavatelem</t>
    </r>
    <r>
      <rPr>
        <sz val="11"/>
        <color rgb="FF000000"/>
        <rFont val="Calibri"/>
        <family val="2"/>
        <charset val="238"/>
      </rPr>
      <t xml:space="preserve">.
Materiál:  LTD 18 mm, ABS hrana 2 mm,  panty s 90° otevíráním a tichým zavíráním. Zamykání na klíček. 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a dřevodekoru béžového dřeva a výrazné, velmi rozmanité suky a praskliny.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  <r>
      <rPr>
        <sz val="11"/>
        <color rgb="FF000000"/>
        <rFont val="Calibri"/>
        <family val="2"/>
        <charset val="238"/>
      </rPr>
      <t xml:space="preserve">
Rozměry:  116,8 x 41,5 x 199 cm.
Rozměry předělů 74,3 a 55,6 cm.</t>
    </r>
  </si>
  <si>
    <t>Výpůjční pult</t>
  </si>
  <si>
    <t>Časopisecký regál</t>
  </si>
  <si>
    <t>Knihovní regál oboustranný pojízdný</t>
  </si>
  <si>
    <t>Stůl studijní</t>
  </si>
  <si>
    <r>
      <t xml:space="preserve">Stůl studijní 735 x 900 x 600 mm, kovová rámová podnož, 4x nespojené nohy opatřené aretační podložkou pro vyrovnání nerovnosti podlahy, profil podnože je hranatý min. 25 x 25 mm, </t>
    </r>
    <r>
      <rPr>
        <b/>
        <sz val="11"/>
        <color rgb="FF000000"/>
        <rFont val="Calibri"/>
        <family val="2"/>
        <charset val="238"/>
      </rPr>
      <t>barva nohou černá</t>
    </r>
    <r>
      <rPr>
        <sz val="11"/>
        <color rgb="FF000000"/>
        <rFont val="Calibri"/>
        <family val="2"/>
        <charset val="238"/>
      </rPr>
      <t xml:space="preserve">. Deska tl. 25 mm,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praskliny.</t>
    </r>
    <r>
      <rPr>
        <b/>
        <sz val="11"/>
        <color rgb="FF000000"/>
        <rFont val="Calibri"/>
        <family val="2"/>
        <charset val="238"/>
      </rPr>
      <t xml:space="preserve"> Přesný odstín lamina bude vybrán zadavatelem na základě vzorků / ukázky poskytnutých dodavatelem.</t>
    </r>
  </si>
  <si>
    <t>Stůl konferenční</t>
  </si>
  <si>
    <r>
      <t xml:space="preserve">Stůl konferenční 550 x 900 x 600 mm, deska  tl. 25 mm provedení LTD,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praskliny. Kovová rámová podnož, 4x nespojené čtvercové nohy, profil podnože je hranatý min. 25 x 25 mm, </t>
    </r>
    <r>
      <rPr>
        <b/>
        <sz val="11"/>
        <color rgb="FF000000"/>
        <rFont val="Calibri"/>
        <family val="2"/>
        <charset val="238"/>
      </rPr>
      <t xml:space="preserve"> barva nohou černá</t>
    </r>
    <r>
      <rPr>
        <sz val="11"/>
        <color rgb="FF000000"/>
        <rFont val="Calibri"/>
        <family val="2"/>
        <charset val="238"/>
      </rPr>
      <t xml:space="preserve">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</si>
  <si>
    <r>
      <t xml:space="preserve">Kulatý konferenční stůl s centrální podnoží viz ilustrační obrázek, </t>
    </r>
    <r>
      <rPr>
        <b/>
        <sz val="11"/>
        <color rgb="FF000000"/>
        <rFont val="Calibri"/>
        <family val="2"/>
        <charset val="238"/>
      </rPr>
      <t>podnož černé barvy</t>
    </r>
    <r>
      <rPr>
        <sz val="11"/>
        <color rgb="FF000000"/>
        <rFont val="Calibri"/>
        <family val="2"/>
        <charset val="238"/>
      </rPr>
      <t xml:space="preserve">, deska tl. 18 mm, </t>
    </r>
    <r>
      <rPr>
        <b/>
        <sz val="11"/>
        <color rgb="FF000000"/>
        <rFont val="Calibri"/>
        <family val="2"/>
        <charset val="238"/>
      </rPr>
      <t>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praskliny,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 xml:space="preserve">,  průměr desky 700 mm, výška nohy 810 mm. </t>
    </r>
  </si>
  <si>
    <r>
      <t xml:space="preserve">Kulatý konferenční stůl s centrální podnoží viz ilustrační obrázek, </t>
    </r>
    <r>
      <rPr>
        <b/>
        <sz val="11"/>
        <color rgb="FF000000"/>
        <rFont val="Calibri"/>
        <family val="2"/>
        <charset val="238"/>
      </rPr>
      <t>podnož černé barvy</t>
    </r>
    <r>
      <rPr>
        <sz val="11"/>
        <color rgb="FF000000"/>
        <rFont val="Calibri"/>
        <family val="2"/>
        <charset val="238"/>
      </rPr>
      <t>, deska tl. 18 mm,</t>
    </r>
    <r>
      <rPr>
        <b/>
        <sz val="11"/>
        <color rgb="FF000000"/>
        <rFont val="Calibri"/>
        <family val="2"/>
        <charset val="238"/>
      </rPr>
      <t xml:space="preserve"> barva desky</t>
    </r>
    <r>
      <rPr>
        <sz val="11"/>
        <color rgb="FF000000"/>
        <rFont val="Calibri"/>
        <family val="2"/>
        <charset val="238"/>
      </rPr>
      <t xml:space="preserve"> stolu je v dřevodekoru béžového dřeva a výrazné, velmi rozmanité suky a praskliny,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>, průměr desky 900 mm, výška nohy 810 mm.</t>
    </r>
  </si>
  <si>
    <r>
      <t xml:space="preserve">Regál na knihy jednostranný 2150 x 800 x 300 mm, provedení LTD tl. 25 mm (korpus i police).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(korpus) a dřevodekoru béžového dřeva a výrazné, velmi rozmanité suky a praskliny (police).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 xml:space="preserve">.
Pevná záda tl. 18 mm opatřená vrtáním pro podpěru police, boky budou mít předvrtaný rastr na přestavění polic, </t>
    </r>
    <r>
      <rPr>
        <b/>
        <sz val="11"/>
        <color rgb="FF000000"/>
        <rFont val="Calibri"/>
        <family val="2"/>
        <charset val="238"/>
      </rPr>
      <t>podpěry/držáky polic budou vybrány zadavatelem na základě vzorků/ukázky poskytnutých dodavatelem</t>
    </r>
    <r>
      <rPr>
        <sz val="11"/>
        <color rgb="FF000000"/>
        <rFont val="Calibri"/>
        <family val="2"/>
        <charset val="238"/>
      </rPr>
      <t xml:space="preserve">, nosnost jedné police min. 40 kg, záda i boky pohledové, vše ohraněno ABS 2 mm, regál má sokl, </t>
    </r>
    <r>
      <rPr>
        <b/>
        <sz val="11"/>
        <color rgb="FF000000"/>
        <rFont val="Calibri"/>
        <family val="2"/>
        <charset val="238"/>
      </rPr>
      <t>sestavy regálů budou upřesněny zadavatelem.</t>
    </r>
  </si>
  <si>
    <r>
      <t xml:space="preserve">Regál na knihy jednostranný 2150 x 1000 x 300 mm, provedení LTD tl. 25 mm (korpus i police).
</t>
    </r>
    <r>
      <rPr>
        <b/>
        <sz val="11"/>
        <color rgb="FF000000"/>
        <rFont val="Calibri"/>
        <family val="2"/>
        <charset val="238"/>
      </rPr>
      <t xml:space="preserve">Barva lamina </t>
    </r>
    <r>
      <rPr>
        <sz val="11"/>
        <color rgb="FF000000"/>
        <rFont val="Calibri"/>
        <family val="2"/>
        <charset val="238"/>
      </rPr>
      <t xml:space="preserve">je kombinací béžového kašmíru (korpus) a dřevodekoru béžového dřeva a výrazné, velmi rozmanité suky a praskliny (police).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
</t>
    </r>
    <r>
      <rPr>
        <sz val="11"/>
        <color rgb="FF000000"/>
        <rFont val="Calibri"/>
        <family val="2"/>
        <charset val="238"/>
      </rPr>
      <t xml:space="preserve">Pevná záda tl. 18 mm opatřená vrtáním pro podpěru police, boky budou mít předvrtaný rastr na přestavění polic, </t>
    </r>
    <r>
      <rPr>
        <b/>
        <sz val="11"/>
        <color rgb="FF000000"/>
        <rFont val="Calibri"/>
        <family val="2"/>
        <charset val="238"/>
      </rPr>
      <t>podpěry/držáky polic budou vybrány zadavatelem na základě vzorků/ukázky poskytnutých dodavatelem</t>
    </r>
    <r>
      <rPr>
        <sz val="11"/>
        <color rgb="FF000000"/>
        <rFont val="Calibri"/>
        <family val="2"/>
        <charset val="238"/>
      </rPr>
      <t>, nosnost jedné police min. 40 kg, záda i boky pohledové, vše ohraněno ABS 2 mm, regál má sokl, sestavy jsou vždy po 2 kusech.</t>
    </r>
  </si>
  <si>
    <t>Regál na knihy oboustranný</t>
  </si>
  <si>
    <t>Regál na knihy jednostranný 1000 mm</t>
  </si>
  <si>
    <t>Regál na knihy jednostranný
800 mm</t>
  </si>
  <si>
    <t>Stůl konferenční kulatý - 
průměr desky 900 mm</t>
  </si>
  <si>
    <t>Stůl konferenční kulatý - 
průměr desky 700 mm</t>
  </si>
  <si>
    <t>Sedací balanční míč - 
průměr cca 65 cm</t>
  </si>
  <si>
    <t>Sedací balanční míč - 
průměr cca 75 cm</t>
  </si>
  <si>
    <t>Dřevěná čalouněná židle
(křeslo u oken na Klatovskou)</t>
  </si>
  <si>
    <r>
      <t xml:space="preserve">Regál na knihy oboustranný 2150 x 800 x 600 mm, provedení LTD tl. 25 mm (korpus i police).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(korpus) a dřevodekoru béžového dřeva a výrazné, velmi rozmanité suky a praskliny (police),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
</t>
    </r>
    <r>
      <rPr>
        <sz val="11"/>
        <color rgb="FF000000"/>
        <rFont val="Calibri"/>
        <family val="2"/>
        <charset val="238"/>
      </rPr>
      <t xml:space="preserve">Pevná záda tl. 18 mm opatřená vrtáním pro podpěru police, boky budou mít předvrtaný rastr na přestavění polic, </t>
    </r>
    <r>
      <rPr>
        <b/>
        <sz val="11"/>
        <color rgb="FF000000"/>
        <rFont val="Calibri"/>
        <family val="2"/>
        <charset val="238"/>
      </rPr>
      <t>podpěry/držáky polic budou vybrány zadavatelem na základě vzorků/ukázky poskytnutých dodavatelem</t>
    </r>
    <r>
      <rPr>
        <sz val="11"/>
        <color rgb="FF000000"/>
        <rFont val="Calibri"/>
        <family val="2"/>
        <charset val="238"/>
      </rPr>
      <t xml:space="preserve">, nosnost jedné police min. 40 kg, záda i boky pohledové, vše ohraněno ABS 2 mm, regál má sokl, sestavy regálů jsou po 2, 3 a 5 regálech - </t>
    </r>
    <r>
      <rPr>
        <b/>
        <sz val="11"/>
        <color rgb="FF000000"/>
        <rFont val="Calibri"/>
        <family val="2"/>
        <charset val="238"/>
      </rPr>
      <t>bude upřesněno zadavatelem</t>
    </r>
    <r>
      <rPr>
        <sz val="11"/>
        <color rgb="FF000000"/>
        <rFont val="Calibri"/>
        <family val="2"/>
        <charset val="238"/>
      </rPr>
      <t>, z jednoho boku sestavy 5 regálů je nutný vývod pro sítě - bude tam umístěn dotykový monitor + počítač na knihovní katalog + polička cca 15 cm, sestava na monitor + katalog + polička bude provedena 4 x.</t>
    </r>
  </si>
  <si>
    <r>
      <t xml:space="preserve">Vestavěná sestava sedacích nik do místnosti KL 114. 
Sestava obsahuje 2x sedací niku a 3x policový dílec. 
Rozměry sedací niky 650 x 2000 x 2200 mm. 
Niky jsou očalouněny na čtyřech plochách. 
Pod sedací nikou je police. 
Ve stropě niky jsou zapuštěny 2 ks bodových světel. Ovládání světel je umístěno na vnější straně niky. 
Rozměry policových dílů 2 ks 300 x 800 x 2200 mm, 1 ks 300 x 750 x 2200 mm. Styčné bočnice dílců jsou ukotveny k sobě. 
Potahová látka: 
Složení: 100% polyester,
Gramáž: min. 490 g/bm, Test oděru Martindale: &gt; 100 000 otáček. 
Materiál: LTD TL 25 mm, ABS hrana tl. 2 mm, 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(korpus) a dřevodekoru béžového dřeva a výrazné, velmi rozmanité suky a praskliny (police).
</t>
    </r>
    <r>
      <rPr>
        <b/>
        <sz val="11"/>
        <color rgb="FF000000"/>
        <rFont val="Calibri"/>
        <family val="2"/>
        <charset val="238"/>
      </rPr>
      <t>Barva potahové látky</t>
    </r>
    <r>
      <rPr>
        <sz val="11"/>
        <color rgb="FF000000"/>
        <rFont val="Calibri"/>
        <family val="2"/>
        <charset val="238"/>
      </rPr>
      <t xml:space="preserve"> vínová červená nebo burgundská červená. 
</t>
    </r>
    <r>
      <rPr>
        <b/>
        <sz val="11"/>
        <color rgb="FF000000"/>
        <rFont val="Calibri"/>
        <family val="2"/>
        <charset val="238"/>
      </rPr>
      <t>Přesný odstín lamina a potahové látky bude vybrán zadavatelem na základě vzorků / ukázky poskytnutých dodavatelem</t>
    </r>
    <r>
      <rPr>
        <sz val="11"/>
        <color rgb="FF000000"/>
        <rFont val="Calibri"/>
        <family val="2"/>
        <charset val="238"/>
      </rPr>
      <t xml:space="preserve">.
</t>
    </r>
    <r>
      <rPr>
        <sz val="11"/>
        <rFont val="Calibri"/>
        <family val="2"/>
        <charset val="238"/>
      </rPr>
      <t>Viz též</t>
    </r>
    <r>
      <rPr>
        <sz val="11"/>
        <color rgb="FFFF0000"/>
        <rFont val="Calibri"/>
        <family val="2"/>
        <charset val="238"/>
      </rPr>
      <t xml:space="preserve"> Příloha č. 3 Kupní smlouvy - projektová dokumentace_N (II.)-001-2024.zip</t>
    </r>
    <r>
      <rPr>
        <sz val="11"/>
        <color rgb="FF000000"/>
        <rFont val="Calibri"/>
        <family val="2"/>
        <charset val="238"/>
      </rPr>
      <t xml:space="preserve">
Prodloužená záruční lhůta min. 3 roky.</t>
    </r>
  </si>
  <si>
    <r>
      <rPr>
        <sz val="11"/>
        <rFont val="Calibri"/>
        <family val="2"/>
        <charset val="238"/>
      </rPr>
      <t xml:space="preserve">Rozměry viz </t>
    </r>
    <r>
      <rPr>
        <sz val="11"/>
        <color rgb="FFFF0000"/>
        <rFont val="Calibri"/>
        <family val="2"/>
        <charset val="238"/>
      </rPr>
      <t>Příloha č. 3 Kupní smlouvy - projektová dokumentace_N (II.)-001-2024.zip</t>
    </r>
    <r>
      <rPr>
        <sz val="11"/>
        <color rgb="FF000000"/>
        <rFont val="Calibri"/>
        <family val="2"/>
        <charset val="238"/>
      </rPr>
      <t xml:space="preserve">
Materiál korpusů LTD 18 mm, Pracovní desky DTDL 25 mm, police a pracovní desky zesílené DTDL 25 mm, hrany ABS 2 mm. 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a dřevodekoru béžového dřeva a výrazné, velmi rozmanité suky a praskliny, případně v kombinaci burgundská červená.
Šuplíky bezúchytkovým systémem TIP ON Blum opatřené plnovýsuvy s tlumením, roletové skříňky s roletou Rehau.
</t>
    </r>
    <r>
      <rPr>
        <b/>
        <sz val="11"/>
        <color rgb="FF000000"/>
        <rFont val="Calibri"/>
        <family val="2"/>
        <charset val="238"/>
      </rPr>
      <t>Před výrobou je nutné prostor zaměřit a předložit zadavateli dokumentaci ke schválení. Zadavatelem je třeba před výrobou schválit zejména:</t>
    </r>
    <r>
      <rPr>
        <sz val="11"/>
        <color rgb="FF000000"/>
        <rFont val="Calibri"/>
        <family val="2"/>
        <charset val="238"/>
      </rPr>
      <t xml:space="preserve"> průchodky na kabely v korpusu i pracovních deskách, krycí desky monitorů a nástavce stolu, kovové police na nástavci, zásuvkové skříňky a police na tašky a barevné kombinace dle vzorníku.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  <r>
      <rPr>
        <sz val="11"/>
        <color rgb="FF000000"/>
        <rFont val="Calibri"/>
        <family val="2"/>
        <charset val="238"/>
      </rPr>
      <t xml:space="preserve"> Prodloužená záruční lhůta min. 3 roky.
Upozornění: Názvy použitého kování, materiálů a ostatních předmětů ve specifikaci jsou pouze informativní a definují minimální kvalitu použitých předmětů.</t>
    </r>
  </si>
  <si>
    <r>
      <t xml:space="preserve">Časopisecký regál dvousloupcový z  LTD 18 mm, ABS hrana 2 mm.
Výrobek tvoří  dva sloupce, každý po čtyřech boxech, počet boxů 8 ks, nosnost jednoho boxu min. 10 kg, každý box má otvíratelná dvířka s vodící kolejničkou a možností zasunutí dvířek do horní části boxu, dvířka mají plexi kryt, rozměry 350 x 600 x 1820 mm.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 je kombinací béžového kašmíru a dřevodekoru béžového dřeva a výrazné, velmi rozmanité suky a praskliny, případně pouze jedna varianta z  navržené barvy. 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</t>
    </r>
    <r>
      <rPr>
        <sz val="11"/>
        <color rgb="FF000000"/>
        <rFont val="Calibri"/>
        <family val="2"/>
        <charset val="238"/>
      </rPr>
      <t xml:space="preserve">. 
</t>
    </r>
    <r>
      <rPr>
        <sz val="11"/>
        <rFont val="Calibri"/>
        <family val="2"/>
        <charset val="238"/>
      </rPr>
      <t>Rozměry a popis viz</t>
    </r>
    <r>
      <rPr>
        <sz val="11"/>
        <color rgb="FFFF0000"/>
        <rFont val="Calibri"/>
        <family val="2"/>
        <charset val="238"/>
      </rPr>
      <t xml:space="preserve"> Příloha č. 3 Kupní smlouvy - projektová dokumentace_N (II.)-001-2024.zip</t>
    </r>
  </si>
  <si>
    <r>
      <t xml:space="preserve">Časopisecký regál dvousloupcový z  LTD 18 mm, ABS hrana 2 mm.
Výrobek tvoří  dva sloupce, každý po čtyřech boxech, počet boxů 8 ks, nosnost jednoho boxu min. 10 kg, každý box má otvíratelná dvířka s vodící kolejničkou a možností zasunutí dvířek do horní části boxu, dvířka mají plexi kryt, rozměry 350 x 600 x 1820 mm.
</t>
    </r>
    <r>
      <rPr>
        <b/>
        <sz val="11"/>
        <color rgb="FF000000"/>
        <rFont val="Calibri"/>
        <family val="2"/>
        <charset val="238"/>
      </rPr>
      <t>Barva lamina</t>
    </r>
    <r>
      <rPr>
        <sz val="11"/>
        <color rgb="FF000000"/>
        <rFont val="Calibri"/>
        <family val="2"/>
        <charset val="238"/>
      </rPr>
      <t xml:space="preserve">:  </t>
    </r>
    <r>
      <rPr>
        <b/>
        <sz val="11"/>
        <color rgb="FF000000"/>
        <rFont val="Calibri"/>
        <family val="2"/>
        <charset val="238"/>
      </rPr>
      <t>šedá</t>
    </r>
    <r>
      <rPr>
        <sz val="11"/>
        <color rgb="FF000000"/>
        <rFont val="Calibri"/>
        <family val="2"/>
        <charset val="238"/>
      </rPr>
      <t xml:space="preserve">. </t>
    </r>
    <r>
      <rPr>
        <b/>
        <sz val="11"/>
        <color rgb="FF000000"/>
        <rFont val="Calibri"/>
        <family val="2"/>
        <charset val="238"/>
      </rPr>
      <t xml:space="preserve">Přesný odstín bude vybrán zadavatelem na základě vzorků / ukázky poskytnutých dodavatelem.
</t>
    </r>
    <r>
      <rPr>
        <sz val="11"/>
        <rFont val="Calibri"/>
        <family val="2"/>
        <charset val="238"/>
      </rPr>
      <t xml:space="preserve">Rozměry a popis viz </t>
    </r>
    <r>
      <rPr>
        <sz val="11"/>
        <color rgb="FFFF0000"/>
        <rFont val="Calibri"/>
        <family val="2"/>
        <charset val="238"/>
      </rPr>
      <t>Příloha č. 3 Kupní smlouvy - projektová dokumentace_N (II.)-001-2024.zip</t>
    </r>
  </si>
  <si>
    <r>
      <t xml:space="preserve">Knihovní regál oboustranný pojízdný z LTD tl. 25 mm, ABS hrana 2 mm, police z LTD tl. 25 mm, ABS hrana 2 mm, nosnost jedné police min. 40 kg, počet polic 4 ks.
Zadní stěna korpusu je plná a je pohledová, materiál zadní stěny ltd tl. 18 mm. 
Součástní výrobku jsou robustní otočná kolečka s brzdou (4 ks). 
Kolečka budou vhodně zvolena s ohledem na nášlapnou vrstvu. 
</t>
    </r>
    <r>
      <rPr>
        <b/>
        <sz val="11"/>
        <color rgb="FF000000"/>
        <rFont val="Calibri"/>
        <family val="2"/>
        <charset val="238"/>
      </rPr>
      <t xml:space="preserve">Barva lamina </t>
    </r>
    <r>
      <rPr>
        <sz val="11"/>
        <color rgb="FF000000"/>
        <rFont val="Calibri"/>
        <family val="2"/>
        <charset val="238"/>
      </rPr>
      <t xml:space="preserve">je kombinací béžového kašmíru (korpus) a dřevodekoru béžového dřeva a výrazné, velmi rozmanité suky a praskliny (police). </t>
    </r>
    <r>
      <rPr>
        <b/>
        <sz val="11"/>
        <color rgb="FF000000"/>
        <rFont val="Calibri"/>
        <family val="2"/>
        <charset val="238"/>
      </rPr>
      <t>Přesný odstín bude vybrán zadavatelem na základě vzorků / ukázky poskytnutých dodavatelem.</t>
    </r>
    <r>
      <rPr>
        <sz val="11"/>
        <color rgb="FF000000"/>
        <rFont val="Calibri"/>
        <family val="2"/>
        <charset val="238"/>
      </rPr>
      <t xml:space="preserve"> 
</t>
    </r>
    <r>
      <rPr>
        <sz val="11"/>
        <rFont val="Calibri"/>
        <family val="2"/>
        <charset val="238"/>
      </rPr>
      <t xml:space="preserve">Rozměry 525 x 900 x 1230 mm viz </t>
    </r>
    <r>
      <rPr>
        <sz val="11"/>
        <color rgb="FFFF0000"/>
        <rFont val="Calibri"/>
        <family val="2"/>
        <charset val="238"/>
      </rPr>
      <t>Příloha č. 3 Kupní smlouvy - projektová dokumentace_N (II.)-001-2024.zip</t>
    </r>
  </si>
  <si>
    <t>Název projektu: Integrovaný regionální operační program (IROP) -
Revitalizace dílčích knihoven UK ZČU v Plzni 
Číslo projektu: CZ.06.04.04/00/22_002/0002275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</si>
</sst>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809625</xdr:colOff>
      <xdr:row>6</xdr:row>
      <xdr:rowOff>742950</xdr:rowOff>
    </xdr:from>
    <xdr:to>
      <xdr:col>6</xdr:col>
      <xdr:colOff>3229313</xdr:colOff>
      <xdr:row>6</xdr:row>
      <xdr:rowOff>3391270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646F762-C029-D051-5481-8BED9CDD1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58650" y="4010025"/>
          <a:ext cx="2419688" cy="2648320"/>
        </a:xfrm>
        <a:prstGeom prst="rect">
          <a:avLst/>
        </a:prstGeom>
      </xdr:spPr>
    </xdr:pic>
    <xdr:clientData/>
  </xdr:twoCellAnchor>
  <xdr:twoCellAnchor editAs="oneCell">
    <xdr:from>
      <xdr:col>6</xdr:col>
      <xdr:colOff>1181100</xdr:colOff>
      <xdr:row>7</xdr:row>
      <xdr:rowOff>152400</xdr:rowOff>
    </xdr:from>
    <xdr:to>
      <xdr:col>6</xdr:col>
      <xdr:colOff>3267366</xdr:colOff>
      <xdr:row>7</xdr:row>
      <xdr:rowOff>2572088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2837CDF-F5F7-DE27-A89C-F2B69B6F6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30125" y="7543800"/>
          <a:ext cx="2086266" cy="2419688"/>
        </a:xfrm>
        <a:prstGeom prst="rect">
          <a:avLst/>
        </a:prstGeom>
      </xdr:spPr>
    </xdr:pic>
    <xdr:clientData/>
  </xdr:twoCellAnchor>
  <xdr:twoCellAnchor editAs="oneCell">
    <xdr:from>
      <xdr:col>6</xdr:col>
      <xdr:colOff>1504950</xdr:colOff>
      <xdr:row>8</xdr:row>
      <xdr:rowOff>209550</xdr:rowOff>
    </xdr:from>
    <xdr:to>
      <xdr:col>6</xdr:col>
      <xdr:colOff>2981531</xdr:colOff>
      <xdr:row>8</xdr:row>
      <xdr:rowOff>2895975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DA093E4-F8E8-C5DB-565D-D6C9EAC5E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53975" y="10267950"/>
          <a:ext cx="1476581" cy="2686425"/>
        </a:xfrm>
        <a:prstGeom prst="rect">
          <a:avLst/>
        </a:prstGeom>
      </xdr:spPr>
    </xdr:pic>
    <xdr:clientData/>
  </xdr:twoCellAnchor>
  <xdr:twoCellAnchor editAs="oneCell">
    <xdr:from>
      <xdr:col>6</xdr:col>
      <xdr:colOff>1038225</xdr:colOff>
      <xdr:row>9</xdr:row>
      <xdr:rowOff>244064</xdr:rowOff>
    </xdr:from>
    <xdr:to>
      <xdr:col>6</xdr:col>
      <xdr:colOff>3353160</xdr:colOff>
      <xdr:row>9</xdr:row>
      <xdr:rowOff>2362529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EDD53E8-7A21-8331-E644-BD45358F5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87250" y="13350464"/>
          <a:ext cx="2314935" cy="2118465"/>
        </a:xfrm>
        <a:prstGeom prst="rect">
          <a:avLst/>
        </a:prstGeom>
      </xdr:spPr>
    </xdr:pic>
    <xdr:clientData/>
  </xdr:twoCellAnchor>
  <xdr:twoCellAnchor editAs="oneCell">
    <xdr:from>
      <xdr:col>6</xdr:col>
      <xdr:colOff>1123451</xdr:colOff>
      <xdr:row>10</xdr:row>
      <xdr:rowOff>76199</xdr:rowOff>
    </xdr:from>
    <xdr:to>
      <xdr:col>6</xdr:col>
      <xdr:colOff>3486510</xdr:colOff>
      <xdr:row>10</xdr:row>
      <xdr:rowOff>2238704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95CDADE-195C-A176-0AA0-4876FFDEB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72476" y="15782924"/>
          <a:ext cx="2363059" cy="2162505"/>
        </a:xfrm>
        <a:prstGeom prst="rect">
          <a:avLst/>
        </a:prstGeom>
      </xdr:spPr>
    </xdr:pic>
    <xdr:clientData/>
  </xdr:twoCellAnchor>
  <xdr:twoCellAnchor editAs="oneCell">
    <xdr:from>
      <xdr:col>6</xdr:col>
      <xdr:colOff>1266825</xdr:colOff>
      <xdr:row>11</xdr:row>
      <xdr:rowOff>66675</xdr:rowOff>
    </xdr:from>
    <xdr:to>
      <xdr:col>6</xdr:col>
      <xdr:colOff>3281805</xdr:colOff>
      <xdr:row>11</xdr:row>
      <xdr:rowOff>2124075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8E6C492F-2A1F-17D7-61EB-1BCFF1813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515850" y="18173700"/>
          <a:ext cx="2014980" cy="2057400"/>
        </a:xfrm>
        <a:prstGeom prst="rect">
          <a:avLst/>
        </a:prstGeom>
      </xdr:spPr>
    </xdr:pic>
    <xdr:clientData/>
  </xdr:twoCellAnchor>
  <xdr:twoCellAnchor editAs="oneCell">
    <xdr:from>
      <xdr:col>6</xdr:col>
      <xdr:colOff>962025</xdr:colOff>
      <xdr:row>12</xdr:row>
      <xdr:rowOff>114300</xdr:rowOff>
    </xdr:from>
    <xdr:to>
      <xdr:col>6</xdr:col>
      <xdr:colOff>3553187</xdr:colOff>
      <xdr:row>12</xdr:row>
      <xdr:rowOff>3286568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F0478FE3-4282-3879-60A3-DC65262A1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211050" y="20469225"/>
          <a:ext cx="2591162" cy="3172268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13</xdr:row>
      <xdr:rowOff>180975</xdr:rowOff>
    </xdr:from>
    <xdr:to>
      <xdr:col>6</xdr:col>
      <xdr:colOff>4343978</xdr:colOff>
      <xdr:row>13</xdr:row>
      <xdr:rowOff>3762875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8ADB6AB9-8E21-F4FB-5A5A-9369CA5265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753725" y="23307675"/>
          <a:ext cx="4143953" cy="3581900"/>
        </a:xfrm>
        <a:prstGeom prst="rect">
          <a:avLst/>
        </a:prstGeom>
      </xdr:spPr>
    </xdr:pic>
    <xdr:clientData/>
  </xdr:twoCellAnchor>
  <xdr:twoCellAnchor editAs="oneCell">
    <xdr:from>
      <xdr:col>6</xdr:col>
      <xdr:colOff>1638300</xdr:colOff>
      <xdr:row>14</xdr:row>
      <xdr:rowOff>285750</xdr:rowOff>
    </xdr:from>
    <xdr:to>
      <xdr:col>6</xdr:col>
      <xdr:colOff>2924354</xdr:colOff>
      <xdr:row>14</xdr:row>
      <xdr:rowOff>2391069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52500C5E-1F49-8929-DBDB-00E3D75CB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2887325" y="28174950"/>
          <a:ext cx="1286054" cy="2105319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15</xdr:row>
      <xdr:rowOff>381000</xdr:rowOff>
    </xdr:from>
    <xdr:to>
      <xdr:col>6</xdr:col>
      <xdr:colOff>4134343</xdr:colOff>
      <xdr:row>15</xdr:row>
      <xdr:rowOff>2362477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4CD3086F-A29F-9DDA-6543-4924ACF5D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53775" y="30032325"/>
          <a:ext cx="3534268" cy="1981477"/>
        </a:xfrm>
        <a:prstGeom prst="rect">
          <a:avLst/>
        </a:prstGeom>
      </xdr:spPr>
    </xdr:pic>
    <xdr:clientData/>
  </xdr:twoCellAnchor>
  <xdr:twoCellAnchor editAs="oneCell">
    <xdr:from>
      <xdr:col>6</xdr:col>
      <xdr:colOff>1152525</xdr:colOff>
      <xdr:row>17</xdr:row>
      <xdr:rowOff>161925</xdr:rowOff>
    </xdr:from>
    <xdr:to>
      <xdr:col>6</xdr:col>
      <xdr:colOff>3019425</xdr:colOff>
      <xdr:row>17</xdr:row>
      <xdr:rowOff>2610716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37D73D1-23F0-8DE8-C06D-67143E5DA2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706225" y="35613975"/>
          <a:ext cx="1866900" cy="2448791"/>
        </a:xfrm>
        <a:prstGeom prst="rect">
          <a:avLst/>
        </a:prstGeom>
      </xdr:spPr>
    </xdr:pic>
    <xdr:clientData/>
  </xdr:twoCellAnchor>
  <xdr:twoCellAnchor editAs="oneCell">
    <xdr:from>
      <xdr:col>6</xdr:col>
      <xdr:colOff>1228725</xdr:colOff>
      <xdr:row>16</xdr:row>
      <xdr:rowOff>123825</xdr:rowOff>
    </xdr:from>
    <xdr:to>
      <xdr:col>6</xdr:col>
      <xdr:colOff>3095625</xdr:colOff>
      <xdr:row>16</xdr:row>
      <xdr:rowOff>2572616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C45D6CE0-3D67-43C7-8803-ABCC24C62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782425" y="32851725"/>
          <a:ext cx="1866900" cy="2448791"/>
        </a:xfrm>
        <a:prstGeom prst="rect">
          <a:avLst/>
        </a:prstGeom>
      </xdr:spPr>
    </xdr:pic>
    <xdr:clientData/>
  </xdr:twoCellAnchor>
  <xdr:twoCellAnchor editAs="oneCell">
    <xdr:from>
      <xdr:col>6</xdr:col>
      <xdr:colOff>1333500</xdr:colOff>
      <xdr:row>19</xdr:row>
      <xdr:rowOff>323850</xdr:rowOff>
    </xdr:from>
    <xdr:to>
      <xdr:col>6</xdr:col>
      <xdr:colOff>3362608</xdr:colOff>
      <xdr:row>19</xdr:row>
      <xdr:rowOff>2391063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C79DE10B-8811-992E-4A53-518583E25F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887200" y="40928925"/>
          <a:ext cx="2029108" cy="2067213"/>
        </a:xfrm>
        <a:prstGeom prst="rect">
          <a:avLst/>
        </a:prstGeom>
      </xdr:spPr>
    </xdr:pic>
    <xdr:clientData/>
  </xdr:twoCellAnchor>
  <xdr:twoCellAnchor editAs="oneCell">
    <xdr:from>
      <xdr:col>6</xdr:col>
      <xdr:colOff>1485900</xdr:colOff>
      <xdr:row>20</xdr:row>
      <xdr:rowOff>152400</xdr:rowOff>
    </xdr:from>
    <xdr:to>
      <xdr:col>6</xdr:col>
      <xdr:colOff>3476903</xdr:colOff>
      <xdr:row>20</xdr:row>
      <xdr:rowOff>2057666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1CDECFD8-C0A4-82B8-5F6F-6222DBA41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734925" y="44281725"/>
          <a:ext cx="1991003" cy="1905266"/>
        </a:xfrm>
        <a:prstGeom prst="rect">
          <a:avLst/>
        </a:prstGeom>
      </xdr:spPr>
    </xdr:pic>
    <xdr:clientData/>
  </xdr:twoCellAnchor>
  <xdr:twoCellAnchor editAs="oneCell">
    <xdr:from>
      <xdr:col>6</xdr:col>
      <xdr:colOff>1466850</xdr:colOff>
      <xdr:row>21</xdr:row>
      <xdr:rowOff>219075</xdr:rowOff>
    </xdr:from>
    <xdr:to>
      <xdr:col>6</xdr:col>
      <xdr:colOff>3448327</xdr:colOff>
      <xdr:row>21</xdr:row>
      <xdr:rowOff>2000499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2911311-141E-A74B-B93C-9ABBBBB6D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2020550" y="45691425"/>
          <a:ext cx="1981477" cy="1781424"/>
        </a:xfrm>
        <a:prstGeom prst="rect">
          <a:avLst/>
        </a:prstGeom>
      </xdr:spPr>
    </xdr:pic>
    <xdr:clientData/>
  </xdr:twoCellAnchor>
  <xdr:twoCellAnchor editAs="oneCell">
    <xdr:from>
      <xdr:col>6</xdr:col>
      <xdr:colOff>1495425</xdr:colOff>
      <xdr:row>22</xdr:row>
      <xdr:rowOff>247650</xdr:rowOff>
    </xdr:from>
    <xdr:to>
      <xdr:col>6</xdr:col>
      <xdr:colOff>3581691</xdr:colOff>
      <xdr:row>22</xdr:row>
      <xdr:rowOff>2095758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673BEFF-F325-7716-B7DF-3518D25EE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2049125" y="48053625"/>
          <a:ext cx="2086266" cy="1848108"/>
        </a:xfrm>
        <a:prstGeom prst="rect">
          <a:avLst/>
        </a:prstGeom>
      </xdr:spPr>
    </xdr:pic>
    <xdr:clientData/>
  </xdr:twoCellAnchor>
  <xdr:twoCellAnchor editAs="oneCell">
    <xdr:from>
      <xdr:col>6</xdr:col>
      <xdr:colOff>1609725</xdr:colOff>
      <xdr:row>23</xdr:row>
      <xdr:rowOff>38100</xdr:rowOff>
    </xdr:from>
    <xdr:to>
      <xdr:col>6</xdr:col>
      <xdr:colOff>3114885</xdr:colOff>
      <xdr:row>23</xdr:row>
      <xdr:rowOff>2581630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88261EFD-EEAC-A006-ED70-DE90EE62A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2163425" y="50158650"/>
          <a:ext cx="1505160" cy="2543530"/>
        </a:xfrm>
        <a:prstGeom prst="rect">
          <a:avLst/>
        </a:prstGeom>
      </xdr:spPr>
    </xdr:pic>
    <xdr:clientData/>
  </xdr:twoCellAnchor>
  <xdr:twoCellAnchor editAs="oneCell">
    <xdr:from>
      <xdr:col>6</xdr:col>
      <xdr:colOff>1419225</xdr:colOff>
      <xdr:row>25</xdr:row>
      <xdr:rowOff>219075</xdr:rowOff>
    </xdr:from>
    <xdr:to>
      <xdr:col>6</xdr:col>
      <xdr:colOff>3210175</xdr:colOff>
      <xdr:row>25</xdr:row>
      <xdr:rowOff>2810237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0F4F60DC-1890-18D2-2B79-D43DA9A02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1972925" y="55006875"/>
          <a:ext cx="1790950" cy="25911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4"/>
  <sheetViews>
    <sheetView tabSelected="1" topLeftCell="H25" zoomScale="60" zoomScaleNormal="60" workbookViewId="0">
      <selection activeCell="T26" sqref="T26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12.7109375" style="1" customWidth="1"/>
    <col min="7" max="7" width="70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61.28515625" customWidth="1"/>
    <col min="14" max="14" width="35.5703125" customWidth="1"/>
    <col min="15" max="15" width="25.7109375" customWidth="1"/>
    <col min="16" max="16" width="35" style="4" customWidth="1"/>
    <col min="17" max="17" width="26.8554687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2.140625" style="5" customWidth="1"/>
  </cols>
  <sheetData>
    <row r="1" spans="1:24" ht="39" customHeight="1" x14ac:dyDescent="0.25">
      <c r="B1" s="67" t="s">
        <v>40</v>
      </c>
      <c r="C1" s="67"/>
      <c r="D1" s="67"/>
      <c r="E1" s="67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52.5" customHeight="1" x14ac:dyDescent="0.25">
      <c r="B2" s="7"/>
      <c r="C2" s="7"/>
      <c r="D2" s="7"/>
      <c r="E2" s="7"/>
      <c r="H2" s="68"/>
      <c r="I2" s="69"/>
      <c r="J2" s="69"/>
      <c r="K2" s="69"/>
      <c r="L2" s="69"/>
      <c r="M2" s="69"/>
      <c r="N2" s="69"/>
      <c r="O2" s="69"/>
      <c r="P2" s="69"/>
      <c r="Q2" s="69"/>
      <c r="R2" s="1"/>
      <c r="T2" s="6"/>
      <c r="U2" s="6"/>
      <c r="V2" s="6"/>
      <c r="W2" s="6"/>
      <c r="X2" s="6"/>
    </row>
    <row r="3" spans="1:24" ht="39" customHeight="1" x14ac:dyDescent="0.25">
      <c r="B3" s="8"/>
      <c r="C3" s="9" t="s">
        <v>0</v>
      </c>
      <c r="D3" s="64"/>
      <c r="E3" s="64"/>
      <c r="F3" s="64"/>
      <c r="G3" s="64"/>
      <c r="H3" s="69"/>
      <c r="I3" s="69"/>
      <c r="J3" s="69"/>
      <c r="K3" s="69"/>
      <c r="L3" s="69"/>
      <c r="M3" s="69"/>
      <c r="N3" s="69"/>
      <c r="O3" s="69"/>
      <c r="P3" s="69"/>
      <c r="Q3" s="69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38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39</v>
      </c>
      <c r="N6" s="19" t="s">
        <v>13</v>
      </c>
      <c r="O6" s="21" t="s">
        <v>14</v>
      </c>
      <c r="P6" s="19" t="s">
        <v>15</v>
      </c>
      <c r="Q6" s="19" t="s">
        <v>47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324.75" customHeight="1" thickTop="1" x14ac:dyDescent="0.25">
      <c r="A7" s="23"/>
      <c r="B7" s="36">
        <v>1</v>
      </c>
      <c r="C7" s="37" t="s">
        <v>59</v>
      </c>
      <c r="D7" s="38">
        <v>30</v>
      </c>
      <c r="E7" s="39" t="s">
        <v>23</v>
      </c>
      <c r="F7" s="40" t="s">
        <v>60</v>
      </c>
      <c r="G7" s="40"/>
      <c r="H7" s="88"/>
      <c r="I7" s="37" t="s">
        <v>42</v>
      </c>
      <c r="J7" s="37" t="s">
        <v>42</v>
      </c>
      <c r="K7" s="72" t="s">
        <v>41</v>
      </c>
      <c r="L7" s="75" t="s">
        <v>43</v>
      </c>
      <c r="M7" s="78" t="s">
        <v>98</v>
      </c>
      <c r="N7" s="72" t="s">
        <v>44</v>
      </c>
      <c r="O7" s="78" t="s">
        <v>48</v>
      </c>
      <c r="P7" s="37" t="s">
        <v>49</v>
      </c>
      <c r="Q7" s="72" t="s">
        <v>46</v>
      </c>
      <c r="R7" s="41">
        <f t="shared" ref="R7:R26" si="0">D7*S7</f>
        <v>133380</v>
      </c>
      <c r="S7" s="42">
        <v>4446</v>
      </c>
      <c r="T7" s="91"/>
      <c r="U7" s="43">
        <f t="shared" ref="U7:U26" si="1">D7*T7</f>
        <v>0</v>
      </c>
      <c r="V7" s="44" t="str">
        <f>IF(ISNUMBER(T7), IF(T7&gt;S7,"NEVYHOVUJE","VYHOVUJE")," ")</f>
        <v xml:space="preserve"> </v>
      </c>
      <c r="W7" s="78"/>
      <c r="X7" s="83" t="s">
        <v>24</v>
      </c>
    </row>
    <row r="8" spans="1:24" ht="210" customHeight="1" x14ac:dyDescent="0.25">
      <c r="A8" s="23"/>
      <c r="B8" s="45">
        <v>2</v>
      </c>
      <c r="C8" s="46" t="s">
        <v>91</v>
      </c>
      <c r="D8" s="47">
        <v>14</v>
      </c>
      <c r="E8" s="48" t="s">
        <v>23</v>
      </c>
      <c r="F8" s="49" t="s">
        <v>61</v>
      </c>
      <c r="G8" s="49"/>
      <c r="H8" s="89"/>
      <c r="I8" s="46" t="s">
        <v>42</v>
      </c>
      <c r="J8" s="46" t="s">
        <v>42</v>
      </c>
      <c r="K8" s="73"/>
      <c r="L8" s="76"/>
      <c r="M8" s="79"/>
      <c r="N8" s="73"/>
      <c r="O8" s="79"/>
      <c r="P8" s="46" t="s">
        <v>50</v>
      </c>
      <c r="Q8" s="73"/>
      <c r="R8" s="50">
        <f t="shared" si="0"/>
        <v>74984</v>
      </c>
      <c r="S8" s="51">
        <v>5356</v>
      </c>
      <c r="T8" s="92"/>
      <c r="U8" s="52">
        <f t="shared" si="1"/>
        <v>0</v>
      </c>
      <c r="V8" s="53" t="str">
        <f t="shared" ref="V8:V26" si="2">IF(ISNUMBER(T8), IF(T8&gt;S8,"NEVYHOVUJE","VYHOVUJE")," ")</f>
        <v xml:space="preserve"> </v>
      </c>
      <c r="W8" s="79"/>
      <c r="X8" s="84"/>
    </row>
    <row r="9" spans="1:24" ht="240" customHeight="1" x14ac:dyDescent="0.25">
      <c r="A9" s="23"/>
      <c r="B9" s="45">
        <v>3</v>
      </c>
      <c r="C9" s="46" t="s">
        <v>62</v>
      </c>
      <c r="D9" s="47">
        <v>3</v>
      </c>
      <c r="E9" s="48" t="s">
        <v>23</v>
      </c>
      <c r="F9" s="49" t="s">
        <v>63</v>
      </c>
      <c r="G9" s="49"/>
      <c r="H9" s="89"/>
      <c r="I9" s="46" t="s">
        <v>42</v>
      </c>
      <c r="J9" s="46" t="s">
        <v>42</v>
      </c>
      <c r="K9" s="73"/>
      <c r="L9" s="76"/>
      <c r="M9" s="79"/>
      <c r="N9" s="73"/>
      <c r="O9" s="79"/>
      <c r="P9" s="46" t="s">
        <v>51</v>
      </c>
      <c r="Q9" s="73"/>
      <c r="R9" s="50">
        <f t="shared" si="0"/>
        <v>48981</v>
      </c>
      <c r="S9" s="51">
        <v>16327</v>
      </c>
      <c r="T9" s="92"/>
      <c r="U9" s="52">
        <f t="shared" si="1"/>
        <v>0</v>
      </c>
      <c r="V9" s="53" t="str">
        <f t="shared" si="2"/>
        <v xml:space="preserve"> </v>
      </c>
      <c r="W9" s="79"/>
      <c r="X9" s="85"/>
    </row>
    <row r="10" spans="1:24" ht="204.75" customHeight="1" x14ac:dyDescent="0.25">
      <c r="A10" s="23"/>
      <c r="B10" s="45">
        <v>4</v>
      </c>
      <c r="C10" s="46" t="s">
        <v>89</v>
      </c>
      <c r="D10" s="47">
        <v>2</v>
      </c>
      <c r="E10" s="48" t="s">
        <v>23</v>
      </c>
      <c r="F10" s="49" t="s">
        <v>64</v>
      </c>
      <c r="G10" s="49"/>
      <c r="H10" s="89"/>
      <c r="I10" s="46" t="s">
        <v>42</v>
      </c>
      <c r="J10" s="46" t="s">
        <v>42</v>
      </c>
      <c r="K10" s="73"/>
      <c r="L10" s="76"/>
      <c r="M10" s="79"/>
      <c r="N10" s="73"/>
      <c r="O10" s="79"/>
      <c r="P10" s="46" t="s">
        <v>49</v>
      </c>
      <c r="Q10" s="73"/>
      <c r="R10" s="50">
        <f t="shared" si="0"/>
        <v>6778</v>
      </c>
      <c r="S10" s="51">
        <v>3389</v>
      </c>
      <c r="T10" s="92"/>
      <c r="U10" s="52">
        <f t="shared" si="1"/>
        <v>0</v>
      </c>
      <c r="V10" s="53" t="str">
        <f t="shared" si="2"/>
        <v xml:space="preserve"> </v>
      </c>
      <c r="W10" s="79"/>
      <c r="X10" s="86" t="s">
        <v>34</v>
      </c>
    </row>
    <row r="11" spans="1:24" ht="189" customHeight="1" x14ac:dyDescent="0.25">
      <c r="A11" s="23"/>
      <c r="B11" s="45">
        <v>5</v>
      </c>
      <c r="C11" s="46" t="s">
        <v>90</v>
      </c>
      <c r="D11" s="47">
        <v>1</v>
      </c>
      <c r="E11" s="48" t="s">
        <v>23</v>
      </c>
      <c r="F11" s="49" t="s">
        <v>65</v>
      </c>
      <c r="G11" s="49"/>
      <c r="H11" s="89"/>
      <c r="I11" s="46" t="s">
        <v>42</v>
      </c>
      <c r="J11" s="46" t="s">
        <v>42</v>
      </c>
      <c r="K11" s="73"/>
      <c r="L11" s="76"/>
      <c r="M11" s="79"/>
      <c r="N11" s="73"/>
      <c r="O11" s="79"/>
      <c r="P11" s="46" t="s">
        <v>49</v>
      </c>
      <c r="Q11" s="73"/>
      <c r="R11" s="50">
        <f t="shared" si="0"/>
        <v>3388</v>
      </c>
      <c r="S11" s="51">
        <v>3388</v>
      </c>
      <c r="T11" s="92"/>
      <c r="U11" s="52">
        <f t="shared" si="1"/>
        <v>0</v>
      </c>
      <c r="V11" s="53" t="str">
        <f t="shared" si="2"/>
        <v xml:space="preserve"> </v>
      </c>
      <c r="W11" s="79"/>
      <c r="X11" s="84"/>
    </row>
    <row r="12" spans="1:24" ht="177" customHeight="1" x14ac:dyDescent="0.25">
      <c r="A12" s="23"/>
      <c r="B12" s="45">
        <v>6</v>
      </c>
      <c r="C12" s="46" t="s">
        <v>66</v>
      </c>
      <c r="D12" s="47">
        <v>5</v>
      </c>
      <c r="E12" s="48" t="s">
        <v>23</v>
      </c>
      <c r="F12" s="49" t="s">
        <v>67</v>
      </c>
      <c r="G12" s="49"/>
      <c r="H12" s="89"/>
      <c r="I12" s="46" t="s">
        <v>42</v>
      </c>
      <c r="J12" s="46" t="s">
        <v>42</v>
      </c>
      <c r="K12" s="73"/>
      <c r="L12" s="76"/>
      <c r="M12" s="79"/>
      <c r="N12" s="73"/>
      <c r="O12" s="79"/>
      <c r="P12" s="46" t="s">
        <v>49</v>
      </c>
      <c r="Q12" s="73"/>
      <c r="R12" s="50">
        <f t="shared" si="0"/>
        <v>8295</v>
      </c>
      <c r="S12" s="51">
        <v>1659</v>
      </c>
      <c r="T12" s="92"/>
      <c r="U12" s="52">
        <f t="shared" si="1"/>
        <v>0</v>
      </c>
      <c r="V12" s="53" t="str">
        <f t="shared" si="2"/>
        <v xml:space="preserve"> </v>
      </c>
      <c r="W12" s="79"/>
      <c r="X12" s="85"/>
    </row>
    <row r="13" spans="1:24" ht="285" customHeight="1" x14ac:dyDescent="0.25">
      <c r="A13" s="23"/>
      <c r="B13" s="45">
        <v>7</v>
      </c>
      <c r="C13" s="46" t="s">
        <v>68</v>
      </c>
      <c r="D13" s="47">
        <v>3</v>
      </c>
      <c r="E13" s="48" t="s">
        <v>23</v>
      </c>
      <c r="F13" s="49" t="s">
        <v>69</v>
      </c>
      <c r="G13" s="49"/>
      <c r="H13" s="89"/>
      <c r="I13" s="46" t="s">
        <v>42</v>
      </c>
      <c r="J13" s="46" t="s">
        <v>42</v>
      </c>
      <c r="K13" s="73"/>
      <c r="L13" s="76"/>
      <c r="M13" s="79"/>
      <c r="N13" s="73"/>
      <c r="O13" s="79"/>
      <c r="P13" s="46" t="s">
        <v>49</v>
      </c>
      <c r="Q13" s="73"/>
      <c r="R13" s="50">
        <f t="shared" si="0"/>
        <v>127359</v>
      </c>
      <c r="S13" s="51">
        <v>42453</v>
      </c>
      <c r="T13" s="92"/>
      <c r="U13" s="52">
        <f t="shared" si="1"/>
        <v>0</v>
      </c>
      <c r="V13" s="53" t="str">
        <f t="shared" si="2"/>
        <v xml:space="preserve"> </v>
      </c>
      <c r="W13" s="79"/>
      <c r="X13" s="48" t="s">
        <v>35</v>
      </c>
    </row>
    <row r="14" spans="1:24" ht="308.25" customHeight="1" x14ac:dyDescent="0.25">
      <c r="A14" s="23"/>
      <c r="B14" s="45">
        <v>8</v>
      </c>
      <c r="C14" s="46" t="s">
        <v>70</v>
      </c>
      <c r="D14" s="47">
        <v>1</v>
      </c>
      <c r="E14" s="48" t="s">
        <v>23</v>
      </c>
      <c r="F14" s="49" t="s">
        <v>93</v>
      </c>
      <c r="G14" s="49"/>
      <c r="H14" s="89"/>
      <c r="I14" s="46" t="s">
        <v>43</v>
      </c>
      <c r="J14" s="46" t="s">
        <v>42</v>
      </c>
      <c r="K14" s="73"/>
      <c r="L14" s="76"/>
      <c r="M14" s="79"/>
      <c r="N14" s="73"/>
      <c r="O14" s="79"/>
      <c r="P14" s="46" t="s">
        <v>49</v>
      </c>
      <c r="Q14" s="73"/>
      <c r="R14" s="50">
        <f t="shared" si="0"/>
        <v>175463</v>
      </c>
      <c r="S14" s="51">
        <v>175463</v>
      </c>
      <c r="T14" s="92"/>
      <c r="U14" s="52">
        <f t="shared" si="1"/>
        <v>0</v>
      </c>
      <c r="V14" s="53" t="str">
        <f t="shared" si="2"/>
        <v xml:space="preserve"> </v>
      </c>
      <c r="W14" s="79"/>
      <c r="X14" s="48" t="s">
        <v>33</v>
      </c>
    </row>
    <row r="15" spans="1:24" ht="205.5" customHeight="1" x14ac:dyDescent="0.25">
      <c r="A15" s="23"/>
      <c r="B15" s="45">
        <v>9</v>
      </c>
      <c r="C15" s="46" t="s">
        <v>71</v>
      </c>
      <c r="D15" s="47">
        <v>2</v>
      </c>
      <c r="E15" s="48" t="s">
        <v>23</v>
      </c>
      <c r="F15" s="49" t="s">
        <v>72</v>
      </c>
      <c r="G15" s="49"/>
      <c r="H15" s="89"/>
      <c r="I15" s="46" t="s">
        <v>43</v>
      </c>
      <c r="J15" s="46" t="s">
        <v>42</v>
      </c>
      <c r="K15" s="73"/>
      <c r="L15" s="76"/>
      <c r="M15" s="79"/>
      <c r="N15" s="73"/>
      <c r="O15" s="79"/>
      <c r="P15" s="46" t="s">
        <v>51</v>
      </c>
      <c r="Q15" s="73"/>
      <c r="R15" s="50">
        <f t="shared" si="0"/>
        <v>21488</v>
      </c>
      <c r="S15" s="51">
        <v>10744</v>
      </c>
      <c r="T15" s="92"/>
      <c r="U15" s="52">
        <f t="shared" si="1"/>
        <v>0</v>
      </c>
      <c r="V15" s="53" t="str">
        <f t="shared" si="2"/>
        <v xml:space="preserve"> </v>
      </c>
      <c r="W15" s="79"/>
      <c r="X15" s="48" t="s">
        <v>36</v>
      </c>
    </row>
    <row r="16" spans="1:24" ht="242.25" customHeight="1" x14ac:dyDescent="0.25">
      <c r="A16" s="23"/>
      <c r="B16" s="45">
        <v>10</v>
      </c>
      <c r="C16" s="46" t="s">
        <v>73</v>
      </c>
      <c r="D16" s="47">
        <v>1</v>
      </c>
      <c r="E16" s="48" t="s">
        <v>23</v>
      </c>
      <c r="F16" s="49" t="s">
        <v>94</v>
      </c>
      <c r="G16" s="49"/>
      <c r="H16" s="89"/>
      <c r="I16" s="46" t="s">
        <v>43</v>
      </c>
      <c r="J16" s="46" t="s">
        <v>42</v>
      </c>
      <c r="K16" s="73"/>
      <c r="L16" s="76"/>
      <c r="M16" s="79"/>
      <c r="N16" s="73"/>
      <c r="O16" s="79"/>
      <c r="P16" s="46" t="s">
        <v>51</v>
      </c>
      <c r="Q16" s="73"/>
      <c r="R16" s="50">
        <f t="shared" si="0"/>
        <v>219246</v>
      </c>
      <c r="S16" s="51">
        <v>219246</v>
      </c>
      <c r="T16" s="92"/>
      <c r="U16" s="52">
        <f t="shared" si="1"/>
        <v>0</v>
      </c>
      <c r="V16" s="53" t="str">
        <f t="shared" si="2"/>
        <v xml:space="preserve"> </v>
      </c>
      <c r="W16" s="79"/>
      <c r="X16" s="86" t="s">
        <v>37</v>
      </c>
    </row>
    <row r="17" spans="1:24" ht="214.5" customHeight="1" x14ac:dyDescent="0.25">
      <c r="A17" s="23"/>
      <c r="B17" s="45">
        <v>11</v>
      </c>
      <c r="C17" s="46" t="s">
        <v>74</v>
      </c>
      <c r="D17" s="47">
        <v>7</v>
      </c>
      <c r="E17" s="48" t="s">
        <v>23</v>
      </c>
      <c r="F17" s="49" t="s">
        <v>95</v>
      </c>
      <c r="G17" s="49"/>
      <c r="H17" s="89"/>
      <c r="I17" s="46" t="s">
        <v>43</v>
      </c>
      <c r="J17" s="46" t="s">
        <v>42</v>
      </c>
      <c r="K17" s="73"/>
      <c r="L17" s="76"/>
      <c r="M17" s="79"/>
      <c r="N17" s="73"/>
      <c r="O17" s="82"/>
      <c r="P17" s="46" t="s">
        <v>52</v>
      </c>
      <c r="Q17" s="73"/>
      <c r="R17" s="50">
        <f t="shared" si="0"/>
        <v>79800</v>
      </c>
      <c r="S17" s="51">
        <v>11400</v>
      </c>
      <c r="T17" s="92"/>
      <c r="U17" s="52">
        <f t="shared" si="1"/>
        <v>0</v>
      </c>
      <c r="V17" s="53" t="str">
        <f t="shared" si="2"/>
        <v xml:space="preserve"> </v>
      </c>
      <c r="W17" s="79"/>
      <c r="X17" s="84"/>
    </row>
    <row r="18" spans="1:24" ht="207.75" customHeight="1" x14ac:dyDescent="0.25">
      <c r="A18" s="23"/>
      <c r="B18" s="45">
        <v>12</v>
      </c>
      <c r="C18" s="46" t="s">
        <v>74</v>
      </c>
      <c r="D18" s="47">
        <v>8</v>
      </c>
      <c r="E18" s="48" t="s">
        <v>23</v>
      </c>
      <c r="F18" s="49" t="s">
        <v>96</v>
      </c>
      <c r="G18" s="49"/>
      <c r="H18" s="89"/>
      <c r="I18" s="46" t="s">
        <v>43</v>
      </c>
      <c r="J18" s="46" t="s">
        <v>42</v>
      </c>
      <c r="K18" s="73"/>
      <c r="L18" s="76"/>
      <c r="M18" s="79"/>
      <c r="N18" s="73"/>
      <c r="O18" s="46" t="s">
        <v>45</v>
      </c>
      <c r="P18" s="46" t="s">
        <v>53</v>
      </c>
      <c r="Q18" s="73"/>
      <c r="R18" s="50">
        <f t="shared" si="0"/>
        <v>91200</v>
      </c>
      <c r="S18" s="51">
        <v>11400</v>
      </c>
      <c r="T18" s="92"/>
      <c r="U18" s="52">
        <f t="shared" si="1"/>
        <v>0</v>
      </c>
      <c r="V18" s="53" t="str">
        <f t="shared" si="2"/>
        <v xml:space="preserve"> </v>
      </c>
      <c r="W18" s="79"/>
      <c r="X18" s="84"/>
    </row>
    <row r="19" spans="1:24" ht="198" customHeight="1" x14ac:dyDescent="0.25">
      <c r="A19" s="23"/>
      <c r="B19" s="45">
        <v>13</v>
      </c>
      <c r="C19" s="46" t="s">
        <v>75</v>
      </c>
      <c r="D19" s="47">
        <v>1</v>
      </c>
      <c r="E19" s="48" t="s">
        <v>23</v>
      </c>
      <c r="F19" s="49" t="s">
        <v>97</v>
      </c>
      <c r="G19" s="49"/>
      <c r="H19" s="89"/>
      <c r="I19" s="46" t="s">
        <v>43</v>
      </c>
      <c r="J19" s="46" t="s">
        <v>42</v>
      </c>
      <c r="K19" s="73"/>
      <c r="L19" s="76"/>
      <c r="M19" s="79"/>
      <c r="N19" s="73"/>
      <c r="O19" s="81" t="s">
        <v>48</v>
      </c>
      <c r="P19" s="46" t="s">
        <v>51</v>
      </c>
      <c r="Q19" s="73"/>
      <c r="R19" s="50">
        <f t="shared" si="0"/>
        <v>11994</v>
      </c>
      <c r="S19" s="51">
        <v>11994</v>
      </c>
      <c r="T19" s="92"/>
      <c r="U19" s="52">
        <f t="shared" si="1"/>
        <v>0</v>
      </c>
      <c r="V19" s="53" t="str">
        <f t="shared" si="2"/>
        <v xml:space="preserve"> </v>
      </c>
      <c r="W19" s="79"/>
      <c r="X19" s="84"/>
    </row>
    <row r="20" spans="1:24" ht="210.75" customHeight="1" x14ac:dyDescent="0.25">
      <c r="A20" s="23"/>
      <c r="B20" s="45">
        <v>14</v>
      </c>
      <c r="C20" s="46" t="s">
        <v>76</v>
      </c>
      <c r="D20" s="47">
        <v>28</v>
      </c>
      <c r="E20" s="48" t="s">
        <v>23</v>
      </c>
      <c r="F20" s="49" t="s">
        <v>77</v>
      </c>
      <c r="G20" s="49"/>
      <c r="H20" s="89"/>
      <c r="I20" s="46" t="s">
        <v>43</v>
      </c>
      <c r="J20" s="46" t="s">
        <v>42</v>
      </c>
      <c r="K20" s="73"/>
      <c r="L20" s="76"/>
      <c r="M20" s="79"/>
      <c r="N20" s="73"/>
      <c r="O20" s="79"/>
      <c r="P20" s="46" t="s">
        <v>54</v>
      </c>
      <c r="Q20" s="73"/>
      <c r="R20" s="50">
        <f t="shared" si="0"/>
        <v>185164</v>
      </c>
      <c r="S20" s="51">
        <v>6613</v>
      </c>
      <c r="T20" s="92"/>
      <c r="U20" s="52">
        <f t="shared" si="1"/>
        <v>0</v>
      </c>
      <c r="V20" s="53" t="str">
        <f t="shared" si="2"/>
        <v xml:space="preserve"> </v>
      </c>
      <c r="W20" s="79"/>
      <c r="X20" s="84"/>
    </row>
    <row r="21" spans="1:24" ht="172.5" customHeight="1" x14ac:dyDescent="0.25">
      <c r="A21" s="23"/>
      <c r="B21" s="45">
        <v>15</v>
      </c>
      <c r="C21" s="46" t="s">
        <v>78</v>
      </c>
      <c r="D21" s="47">
        <v>2</v>
      </c>
      <c r="E21" s="48" t="s">
        <v>23</v>
      </c>
      <c r="F21" s="49" t="s">
        <v>79</v>
      </c>
      <c r="G21" s="49"/>
      <c r="H21" s="89"/>
      <c r="I21" s="46" t="s">
        <v>43</v>
      </c>
      <c r="J21" s="46" t="s">
        <v>42</v>
      </c>
      <c r="K21" s="73"/>
      <c r="L21" s="76"/>
      <c r="M21" s="79"/>
      <c r="N21" s="73"/>
      <c r="O21" s="79"/>
      <c r="P21" s="46" t="s">
        <v>55</v>
      </c>
      <c r="Q21" s="73"/>
      <c r="R21" s="50">
        <f t="shared" si="0"/>
        <v>3798</v>
      </c>
      <c r="S21" s="51">
        <v>1899</v>
      </c>
      <c r="T21" s="92"/>
      <c r="U21" s="52">
        <f t="shared" si="1"/>
        <v>0</v>
      </c>
      <c r="V21" s="53" t="str">
        <f t="shared" si="2"/>
        <v xml:space="preserve"> </v>
      </c>
      <c r="W21" s="79"/>
      <c r="X21" s="84"/>
    </row>
    <row r="22" spans="1:24" ht="183.75" customHeight="1" x14ac:dyDescent="0.25">
      <c r="A22" s="23"/>
      <c r="B22" s="45">
        <v>16</v>
      </c>
      <c r="C22" s="46" t="s">
        <v>88</v>
      </c>
      <c r="D22" s="47">
        <v>5</v>
      </c>
      <c r="E22" s="48" t="s">
        <v>23</v>
      </c>
      <c r="F22" s="49" t="s">
        <v>80</v>
      </c>
      <c r="G22" s="49"/>
      <c r="H22" s="89"/>
      <c r="I22" s="46" t="s">
        <v>42</v>
      </c>
      <c r="J22" s="46" t="s">
        <v>42</v>
      </c>
      <c r="K22" s="73"/>
      <c r="L22" s="76"/>
      <c r="M22" s="79"/>
      <c r="N22" s="73"/>
      <c r="O22" s="79"/>
      <c r="P22" s="46" t="s">
        <v>56</v>
      </c>
      <c r="Q22" s="73"/>
      <c r="R22" s="50">
        <f t="shared" si="0"/>
        <v>9495</v>
      </c>
      <c r="S22" s="51">
        <v>1899</v>
      </c>
      <c r="T22" s="92"/>
      <c r="U22" s="52">
        <f t="shared" si="1"/>
        <v>0</v>
      </c>
      <c r="V22" s="53" t="str">
        <f t="shared" si="2"/>
        <v xml:space="preserve"> </v>
      </c>
      <c r="W22" s="79"/>
      <c r="X22" s="84"/>
    </row>
    <row r="23" spans="1:24" ht="182.25" customHeight="1" x14ac:dyDescent="0.25">
      <c r="A23" s="23"/>
      <c r="B23" s="45">
        <v>17</v>
      </c>
      <c r="C23" s="46" t="s">
        <v>87</v>
      </c>
      <c r="D23" s="47">
        <v>2</v>
      </c>
      <c r="E23" s="48" t="s">
        <v>23</v>
      </c>
      <c r="F23" s="49" t="s">
        <v>81</v>
      </c>
      <c r="G23" s="49"/>
      <c r="H23" s="89"/>
      <c r="I23" s="46" t="s">
        <v>42</v>
      </c>
      <c r="J23" s="46" t="s">
        <v>42</v>
      </c>
      <c r="K23" s="73"/>
      <c r="L23" s="76"/>
      <c r="M23" s="79"/>
      <c r="N23" s="73"/>
      <c r="O23" s="79"/>
      <c r="P23" s="46" t="s">
        <v>57</v>
      </c>
      <c r="Q23" s="73"/>
      <c r="R23" s="50">
        <f t="shared" si="0"/>
        <v>3798</v>
      </c>
      <c r="S23" s="51">
        <v>1899</v>
      </c>
      <c r="T23" s="92"/>
      <c r="U23" s="52">
        <f t="shared" si="1"/>
        <v>0</v>
      </c>
      <c r="V23" s="53" t="str">
        <f t="shared" si="2"/>
        <v xml:space="preserve"> </v>
      </c>
      <c r="W23" s="79"/>
      <c r="X23" s="84"/>
    </row>
    <row r="24" spans="1:24" ht="208.5" customHeight="1" x14ac:dyDescent="0.25">
      <c r="A24" s="23"/>
      <c r="B24" s="45">
        <v>18</v>
      </c>
      <c r="C24" s="46" t="s">
        <v>86</v>
      </c>
      <c r="D24" s="47">
        <v>17</v>
      </c>
      <c r="E24" s="48" t="s">
        <v>23</v>
      </c>
      <c r="F24" s="49" t="s">
        <v>82</v>
      </c>
      <c r="G24" s="49"/>
      <c r="H24" s="89"/>
      <c r="I24" s="46" t="s">
        <v>43</v>
      </c>
      <c r="J24" s="46" t="s">
        <v>42</v>
      </c>
      <c r="K24" s="73"/>
      <c r="L24" s="76"/>
      <c r="M24" s="79"/>
      <c r="N24" s="73"/>
      <c r="O24" s="79"/>
      <c r="P24" s="46" t="s">
        <v>58</v>
      </c>
      <c r="Q24" s="73"/>
      <c r="R24" s="50">
        <f t="shared" si="0"/>
        <v>107066</v>
      </c>
      <c r="S24" s="51">
        <v>6298</v>
      </c>
      <c r="T24" s="92"/>
      <c r="U24" s="52">
        <f t="shared" si="1"/>
        <v>0</v>
      </c>
      <c r="V24" s="53" t="str">
        <f t="shared" si="2"/>
        <v xml:space="preserve"> </v>
      </c>
      <c r="W24" s="79"/>
      <c r="X24" s="84"/>
    </row>
    <row r="25" spans="1:24" ht="159" customHeight="1" x14ac:dyDescent="0.25">
      <c r="A25" s="23"/>
      <c r="B25" s="45">
        <v>19</v>
      </c>
      <c r="C25" s="46" t="s">
        <v>85</v>
      </c>
      <c r="D25" s="47">
        <v>10</v>
      </c>
      <c r="E25" s="48" t="s">
        <v>23</v>
      </c>
      <c r="F25" s="49" t="s">
        <v>83</v>
      </c>
      <c r="G25" s="49"/>
      <c r="H25" s="89"/>
      <c r="I25" s="46" t="s">
        <v>43</v>
      </c>
      <c r="J25" s="46" t="s">
        <v>42</v>
      </c>
      <c r="K25" s="73"/>
      <c r="L25" s="76"/>
      <c r="M25" s="79"/>
      <c r="N25" s="73"/>
      <c r="O25" s="79"/>
      <c r="P25" s="46" t="s">
        <v>58</v>
      </c>
      <c r="Q25" s="73"/>
      <c r="R25" s="50">
        <f t="shared" si="0"/>
        <v>78730</v>
      </c>
      <c r="S25" s="51">
        <v>7873</v>
      </c>
      <c r="T25" s="92"/>
      <c r="U25" s="52">
        <f t="shared" si="1"/>
        <v>0</v>
      </c>
      <c r="V25" s="53" t="str">
        <f t="shared" si="2"/>
        <v xml:space="preserve"> </v>
      </c>
      <c r="W25" s="79"/>
      <c r="X25" s="84"/>
    </row>
    <row r="26" spans="1:24" ht="260.25" customHeight="1" thickBot="1" x14ac:dyDescent="0.3">
      <c r="A26" s="23"/>
      <c r="B26" s="54">
        <v>20</v>
      </c>
      <c r="C26" s="55" t="s">
        <v>84</v>
      </c>
      <c r="D26" s="56">
        <v>64</v>
      </c>
      <c r="E26" s="57" t="s">
        <v>23</v>
      </c>
      <c r="F26" s="58" t="s">
        <v>92</v>
      </c>
      <c r="G26" s="58"/>
      <c r="H26" s="90"/>
      <c r="I26" s="55" t="s">
        <v>43</v>
      </c>
      <c r="J26" s="55" t="s">
        <v>42</v>
      </c>
      <c r="K26" s="74"/>
      <c r="L26" s="77"/>
      <c r="M26" s="80"/>
      <c r="N26" s="74"/>
      <c r="O26" s="80"/>
      <c r="P26" s="55" t="s">
        <v>58</v>
      </c>
      <c r="Q26" s="74"/>
      <c r="R26" s="59">
        <f t="shared" si="0"/>
        <v>975552</v>
      </c>
      <c r="S26" s="60">
        <v>15243</v>
      </c>
      <c r="T26" s="93"/>
      <c r="U26" s="61">
        <f t="shared" si="1"/>
        <v>0</v>
      </c>
      <c r="V26" s="62" t="str">
        <f t="shared" si="2"/>
        <v xml:space="preserve"> </v>
      </c>
      <c r="W26" s="80"/>
      <c r="X26" s="87"/>
    </row>
    <row r="27" spans="1:24" ht="13.5" customHeight="1" thickTop="1" thickBot="1" x14ac:dyDescent="0.3">
      <c r="C27"/>
      <c r="D27"/>
      <c r="E27"/>
      <c r="F27"/>
      <c r="G27"/>
      <c r="H27"/>
      <c r="I27"/>
      <c r="J27"/>
      <c r="K27"/>
      <c r="L27"/>
      <c r="P27"/>
      <c r="Q27"/>
      <c r="R27"/>
      <c r="U27" s="24"/>
    </row>
    <row r="28" spans="1:24" ht="60.75" customHeight="1" thickTop="1" thickBot="1" x14ac:dyDescent="0.3">
      <c r="B28" s="70" t="s">
        <v>25</v>
      </c>
      <c r="C28" s="70"/>
      <c r="D28" s="70"/>
      <c r="E28" s="70"/>
      <c r="F28" s="70"/>
      <c r="G28" s="70"/>
      <c r="H28" s="70"/>
      <c r="I28" s="70"/>
      <c r="J28" s="70"/>
      <c r="K28" s="70"/>
      <c r="L28" s="12"/>
      <c r="M28" s="12"/>
      <c r="N28" s="25"/>
      <c r="O28" s="25"/>
      <c r="P28" s="25"/>
      <c r="Q28" s="26"/>
      <c r="R28" s="26"/>
      <c r="S28" s="27" t="s">
        <v>26</v>
      </c>
      <c r="T28" s="71" t="s">
        <v>27</v>
      </c>
      <c r="U28" s="71"/>
      <c r="V28" s="71"/>
      <c r="W28" s="17"/>
    </row>
    <row r="29" spans="1:24" ht="33" customHeight="1" thickTop="1" thickBot="1" x14ac:dyDescent="0.3">
      <c r="B29" s="65" t="s">
        <v>28</v>
      </c>
      <c r="C29" s="65"/>
      <c r="D29" s="65"/>
      <c r="E29" s="65"/>
      <c r="F29" s="65"/>
      <c r="G29" s="65"/>
      <c r="H29" s="65"/>
      <c r="I29" s="63"/>
      <c r="J29" s="63"/>
      <c r="K29" s="28"/>
      <c r="N29" s="29"/>
      <c r="O29" s="29"/>
      <c r="P29" s="29"/>
      <c r="Q29" s="30"/>
      <c r="R29" s="30"/>
      <c r="S29" s="31">
        <f>SUM(R7:R26)</f>
        <v>2365959</v>
      </c>
      <c r="T29" s="66">
        <f>SUM(U7:U26)</f>
        <v>0</v>
      </c>
      <c r="U29" s="66"/>
      <c r="V29" s="66"/>
    </row>
    <row r="30" spans="1:24" s="32" customFormat="1" ht="15.75" thickTop="1" x14ac:dyDescent="0.25">
      <c r="B30" s="32" t="s">
        <v>29</v>
      </c>
      <c r="X30" s="33"/>
    </row>
    <row r="31" spans="1:24" s="32" customFormat="1" x14ac:dyDescent="0.25">
      <c r="B31" s="34" t="s">
        <v>30</v>
      </c>
      <c r="C31" s="32" t="s">
        <v>31</v>
      </c>
      <c r="X31" s="33"/>
    </row>
    <row r="32" spans="1:24" s="32" customFormat="1" x14ac:dyDescent="0.25">
      <c r="B32" s="34" t="s">
        <v>30</v>
      </c>
      <c r="C32" s="32" t="s">
        <v>32</v>
      </c>
      <c r="X32" s="33"/>
    </row>
    <row r="33" spans="3:24" s="32" customFormat="1" x14ac:dyDescent="0.25">
      <c r="X33" s="33"/>
    </row>
    <row r="34" spans="3:24" s="32" customFormat="1" x14ac:dyDescent="0.25">
      <c r="X34" s="33"/>
    </row>
    <row r="36" spans="3:24" x14ac:dyDescent="0.25">
      <c r="C36"/>
      <c r="E36"/>
      <c r="F36"/>
      <c r="G36"/>
      <c r="I36"/>
      <c r="J36"/>
      <c r="L36"/>
    </row>
    <row r="37" spans="3:24" x14ac:dyDescent="0.25">
      <c r="C37"/>
      <c r="E37"/>
      <c r="F37"/>
      <c r="G37"/>
      <c r="I37"/>
      <c r="J37"/>
      <c r="L37"/>
    </row>
    <row r="38" spans="3:24" x14ac:dyDescent="0.25">
      <c r="C38"/>
      <c r="E38"/>
      <c r="F38"/>
      <c r="G38"/>
      <c r="I38"/>
      <c r="J38"/>
      <c r="L38"/>
    </row>
    <row r="39" spans="3:24" x14ac:dyDescent="0.25">
      <c r="C39"/>
      <c r="E39"/>
      <c r="F39"/>
      <c r="G39"/>
      <c r="I39"/>
      <c r="J39"/>
      <c r="L39"/>
    </row>
    <row r="40" spans="3:24" x14ac:dyDescent="0.25">
      <c r="C40"/>
      <c r="E40"/>
      <c r="F40"/>
      <c r="G40"/>
      <c r="I40"/>
      <c r="J40"/>
      <c r="L40"/>
    </row>
    <row r="41" spans="3:24" x14ac:dyDescent="0.25">
      <c r="C41"/>
      <c r="E41"/>
      <c r="F41"/>
      <c r="G41"/>
      <c r="I41"/>
      <c r="J41"/>
      <c r="L41"/>
    </row>
    <row r="42" spans="3:24" x14ac:dyDescent="0.25">
      <c r="C42"/>
      <c r="E42"/>
      <c r="F42"/>
      <c r="G42"/>
      <c r="I42"/>
      <c r="J42"/>
      <c r="L42"/>
    </row>
    <row r="43" spans="3:24" x14ac:dyDescent="0.25">
      <c r="C43"/>
      <c r="E43"/>
      <c r="F43"/>
      <c r="G43"/>
      <c r="I43"/>
      <c r="J43"/>
      <c r="L43"/>
    </row>
    <row r="44" spans="3:24" x14ac:dyDescent="0.25">
      <c r="C44"/>
      <c r="E44"/>
      <c r="F44"/>
      <c r="G44"/>
      <c r="I44"/>
      <c r="J44"/>
      <c r="L44"/>
    </row>
    <row r="45" spans="3:24" x14ac:dyDescent="0.25">
      <c r="C45"/>
      <c r="E45"/>
      <c r="F45"/>
      <c r="G45"/>
      <c r="I45"/>
      <c r="J45"/>
      <c r="L45"/>
    </row>
    <row r="46" spans="3:24" x14ac:dyDescent="0.25">
      <c r="C46"/>
      <c r="E46"/>
      <c r="F46"/>
      <c r="G46"/>
      <c r="I46"/>
      <c r="J46"/>
      <c r="L46"/>
    </row>
    <row r="47" spans="3:24" x14ac:dyDescent="0.25">
      <c r="C47"/>
      <c r="E47"/>
      <c r="F47"/>
      <c r="G47"/>
      <c r="I47"/>
      <c r="J47"/>
      <c r="L47"/>
    </row>
    <row r="48" spans="3:24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  <row r="50" spans="3:12" x14ac:dyDescent="0.25">
      <c r="C50"/>
      <c r="E50"/>
      <c r="F50"/>
      <c r="G50"/>
      <c r="I50"/>
      <c r="J50"/>
      <c r="L50"/>
    </row>
    <row r="51" spans="3:12" x14ac:dyDescent="0.25">
      <c r="C51"/>
      <c r="E51"/>
      <c r="F51"/>
      <c r="G51"/>
      <c r="I51"/>
      <c r="J51"/>
      <c r="L51"/>
    </row>
    <row r="52" spans="3:12" x14ac:dyDescent="0.25">
      <c r="C52"/>
      <c r="E52"/>
      <c r="F52"/>
      <c r="G52"/>
      <c r="I52"/>
      <c r="J52"/>
      <c r="L52"/>
    </row>
    <row r="53" spans="3:12" x14ac:dyDescent="0.25">
      <c r="C53"/>
      <c r="E53"/>
      <c r="F53"/>
      <c r="G53"/>
      <c r="I53"/>
      <c r="J53"/>
      <c r="L53"/>
    </row>
    <row r="54" spans="3:12" x14ac:dyDescent="0.25">
      <c r="C54"/>
      <c r="E54"/>
      <c r="F54"/>
      <c r="G54"/>
      <c r="I54"/>
      <c r="J54"/>
      <c r="L54"/>
    </row>
    <row r="55" spans="3:12" x14ac:dyDescent="0.25">
      <c r="C55"/>
      <c r="E55"/>
      <c r="F55"/>
      <c r="G55"/>
      <c r="I55"/>
      <c r="J55"/>
      <c r="L55"/>
    </row>
    <row r="56" spans="3:12" x14ac:dyDescent="0.25">
      <c r="C56"/>
      <c r="E56"/>
      <c r="F56"/>
      <c r="G56"/>
      <c r="I56"/>
      <c r="J56"/>
      <c r="L56"/>
    </row>
    <row r="57" spans="3:12" x14ac:dyDescent="0.25">
      <c r="C57"/>
      <c r="E57"/>
      <c r="F57"/>
      <c r="G57"/>
      <c r="I57"/>
      <c r="J57"/>
      <c r="L57"/>
    </row>
    <row r="58" spans="3:12" x14ac:dyDescent="0.25">
      <c r="C58"/>
      <c r="E58"/>
      <c r="F58"/>
      <c r="G58"/>
      <c r="I58"/>
      <c r="J58"/>
      <c r="L58"/>
    </row>
    <row r="59" spans="3:12" x14ac:dyDescent="0.25">
      <c r="C59"/>
      <c r="E59"/>
      <c r="F59"/>
      <c r="G59"/>
      <c r="I59"/>
      <c r="J59"/>
      <c r="L59"/>
    </row>
    <row r="60" spans="3:12" x14ac:dyDescent="0.25">
      <c r="C60"/>
      <c r="E60"/>
      <c r="F60"/>
      <c r="G60"/>
      <c r="I60"/>
      <c r="J60"/>
      <c r="L60"/>
    </row>
    <row r="61" spans="3:12" x14ac:dyDescent="0.25">
      <c r="C61"/>
      <c r="E61"/>
      <c r="F61"/>
      <c r="G61"/>
      <c r="I61"/>
      <c r="J61"/>
      <c r="L61"/>
    </row>
    <row r="62" spans="3:12" x14ac:dyDescent="0.25">
      <c r="C62"/>
      <c r="E62"/>
      <c r="F62"/>
      <c r="G62"/>
      <c r="I62"/>
      <c r="J62"/>
      <c r="L62"/>
    </row>
    <row r="63" spans="3:12" x14ac:dyDescent="0.25">
      <c r="C63"/>
      <c r="E63"/>
      <c r="F63"/>
      <c r="G63"/>
      <c r="I63"/>
      <c r="J63"/>
      <c r="L63"/>
    </row>
    <row r="64" spans="3:12" x14ac:dyDescent="0.25">
      <c r="C64"/>
      <c r="E64"/>
      <c r="F64"/>
      <c r="G64"/>
      <c r="I64"/>
      <c r="J64"/>
      <c r="L64"/>
    </row>
  </sheetData>
  <sheetProtection algorithmName="SHA-512" hashValue="7T8/YeDXgUyuMKmWzYn3bQGu+NMmn5Bh3AJlaw8TG8tNAhkXY53y+kADVN7SXT4MHU/h8lr/seV/j6Ut1jlinw==" saltValue="zu9UmjbLX4U+znL2K5KN5w==" spinCount="100000" sheet="1" objects="1" scenarios="1" selectLockedCells="1"/>
  <mergeCells count="17">
    <mergeCell ref="W7:W26"/>
    <mergeCell ref="X7:X9"/>
    <mergeCell ref="X10:X12"/>
    <mergeCell ref="X16:X26"/>
    <mergeCell ref="B29:H29"/>
    <mergeCell ref="T29:V29"/>
    <mergeCell ref="B1:E1"/>
    <mergeCell ref="H2:Q3"/>
    <mergeCell ref="B28:K28"/>
    <mergeCell ref="T28:V28"/>
    <mergeCell ref="K7:K26"/>
    <mergeCell ref="L7:L26"/>
    <mergeCell ref="M7:M26"/>
    <mergeCell ref="N7:N26"/>
    <mergeCell ref="Q7:Q26"/>
    <mergeCell ref="O19:O26"/>
    <mergeCell ref="O7:O17"/>
  </mergeCells>
  <phoneticPr fontId="11" type="noConversion"/>
  <conditionalFormatting sqref="B7:B26 D7:D26">
    <cfRule type="expression" dxfId="11" priority="2">
      <formula>LEN(TRIM(B7))=0</formula>
    </cfRule>
  </conditionalFormatting>
  <conditionalFormatting sqref="B7:B26">
    <cfRule type="cellIs" dxfId="10" priority="3" operator="greaterThanOrEqual">
      <formula>1</formula>
    </cfRule>
  </conditionalFormatting>
  <conditionalFormatting sqref="H7:H26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26">
    <cfRule type="containsText" dxfId="5" priority="14" operator="containsText" text="ANO">
      <formula>NOT(ISERROR(SEARCH("ANO",I7)))</formula>
    </cfRule>
  </conditionalFormatting>
  <conditionalFormatting sqref="T7:T26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26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4">
    <dataValidation type="list" showInputMessage="1" showErrorMessage="1" sqref="I7:J26" xr:uid="{00000000-0002-0000-0000-000000000000}">
      <formula1>"ANO,NE"</formula1>
      <formula2>0</formula2>
    </dataValidation>
    <dataValidation type="list" showInputMessage="1" showErrorMessage="1" sqref="E7:E26" xr:uid="{00000000-0002-0000-0000-000001000000}">
      <formula1>"ks,bal,sada,"</formula1>
      <formula2>0</formula2>
    </dataValidation>
    <dataValidation type="list" allowBlank="1" showInputMessage="1" showErrorMessage="1" sqref="L7" xr:uid="{7238BBBE-8406-41CE-BC56-F91A36AFC67F}">
      <formula1>"ANO,NE"</formula1>
    </dataValidation>
    <dataValidation type="list" allowBlank="1" showInputMessage="1" showErrorMessage="1" sqref="X7 X10 X13:X16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12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2024-01-11T06:01:07Z</cp:lastPrinted>
  <dcterms:created xsi:type="dcterms:W3CDTF">2014-03-05T12:43:32Z</dcterms:created>
  <dcterms:modified xsi:type="dcterms:W3CDTF">2024-02-08T09:34:26Z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