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1_NPO\1 výzva\"/>
    </mc:Choice>
  </mc:AlternateContent>
  <xr:revisionPtr revIDLastSave="0" documentId="13_ncr:1_{9B69E785-5960-4B7A-B0DF-B71BB9A891D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8" i="1"/>
  <c r="S9" i="1"/>
  <c r="P8" i="1"/>
  <c r="S8" i="1"/>
  <c r="P9" i="1"/>
  <c r="T9" i="1"/>
  <c r="T7" i="1"/>
  <c r="P7" i="1"/>
  <c r="R12" i="1" l="1"/>
  <c r="Q12" i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<sst xmlns="http://schemas.openxmlformats.org/spreadsheetml/2006/main" count="49" uniqueCount="44">
  <si>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</si>
  <si>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</si>
  <si>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</si>
  <si>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</si>
  <si>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</si>
  <si>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</si>
  <si>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</si>
  <si>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</si>
  <si>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</si>
  <si>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</si>
  <si>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</si>
  <si>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30213500-0 - Kapesní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</si>
  <si>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</si>
  <si>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</si>
  <si>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</si>
  <si>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</si>
  <si>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</si>
  <si>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</si>
  <si>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</si>
  <si>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</si>
  <si>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</si>
  <si>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</si>
  <si>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</si>
  <si>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</si>
  <si>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</si>
  <si>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</si>
  <si>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</si>
  <si>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</si>
  <si>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</si>
  <si>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</si>
  <si>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</si>
  <si>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</si>
  <si>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</si>
  <si>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 xml:space="preserve">Příloha č. 2 Kupní smlouvy - technická specifikace
Výpočetní technika (III.) 011 - 2024 </t>
  </si>
  <si>
    <t>Miniaturní handheld PC 8''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</si>
  <si>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</si>
  <si>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Ing. Pavel Vondruška, 
Tel.: 37763 2835,
776 058 799</t>
  </si>
  <si>
    <t>Univerzitní 20,
301 00 Plzeň,
Centrum informatizace a výpočetní techniky -  Oddělení Infrastrukturní služby,
místnost UI 412</t>
  </si>
  <si>
    <t>NE</t>
  </si>
  <si>
    <t>Miniaturní PC ve formátu handheld.
Dotykový displej s úhlopříčkou minimálně 8,5 palců.
Obnovovací frekvence displeje alespoň 140 Hz s jasem nejméně 500 nitů.
Alespoň 2 USB-C porty s podporou Power Delivery a DisplayPort 1.4.
Integrovaná baterie o kapacitě alespoň 49 Wh.
Rozlišení displeje alespoň 2560 x 1600.
Minimálně 16 GB operační paměti o frekvenci nejméně 7500 MHz.
Výkon procesoru v Passmark CPU více než 25 000 bodů (platné ke dni 10.12.2023).
Minimálně 8 jader.
SSD disk o kapacitě alespoň 500 GB.
Hmotnost  maximálně 900 g.</t>
  </si>
  <si>
    <t>Miniaturní PC ve formátu handheld.
Dotykový displej s úhlopříčkou maximálně 7 palců.
Obnovovací frekvence displeje alespoň 120 Hz s jasem nejméně 500 nitů.
Alespoň 1 USB-C port s podporou Power Delivery a DisplayPort 1.4.
Integrovaná baterie o kapacitě alespoň 40 Wh.
Rozlišení displeje alespoň 1920 x 1080.
Minimálně 16 GB operační paměti.
Výkon procesoru v Passmark CPU více než 16 000 bodů (platné ke dni 10.12.2023).
Minimálně 6 jader.
SSD disk o kapacitě alespoň 500 GB.
Hmotnost maximálně 620 g.
Součástí dodávky je originální pouzdro.</t>
  </si>
  <si>
    <t>Miniaturní handheld PC 7'' včetně pouzdra</t>
  </si>
  <si>
    <t>Miniaturní handheld PC 6'' včetně pouzdra</t>
  </si>
  <si>
    <t>Miniaturní PC ve formátu handheld.
Dotykový displej s úhlopříčkou maximálně 6 palců.
Alespoň 2 USB-C porty, z toho alespoň 1 USB-C s podporou Power Delivery a USB4.
Integrovaná baterie o kapacitě alespoň 45 Wh.
Integrovaná čtečka otisků prstů s podporou Windows Hello.
Integrovaná podsvícená QWERTY klávesnice.
Rozlišení displeje alespoň 1920 x 1080.
Minimálně 16 GB operační paměti o frekvenci nejméně 7500 MHz.
Výkon procesoru v Passmark CPU více než 20 000 bodů (platné ke dni 10.12.2023).
Minimálně 6 jader.
SSD disk o kapacitě alespoň 500 GB.
Hmostnost maximálně 600 g.
Součástí dodávky je originální pouzdro.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</si>
</sst>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E7" zoomScale="60" zoomScaleNormal="60" workbookViewId="0">
      <selection activeCell="G7" sqref="G7: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4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71.5703125" customWidth="1"/>
    <col min="12" max="12" width="27.5703125" customWidth="1"/>
    <col min="13" max="13" width="22.140625" customWidth="1"/>
    <col min="14" max="14" width="37.4257812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83" t="s">
        <v>33</v>
      </c>
      <c r="C1" s="84"/>
      <c r="D1" s="84"/>
      <c r="E1"/>
      <c r="G1" s="41"/>
      <c r="V1"/>
    </row>
    <row r="2" spans="1:22" ht="20.25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29</v>
      </c>
      <c r="P6" s="34" t="s">
        <v>20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21</v>
      </c>
      <c r="V6" s="34" t="s">
        <v>22</v>
      </c>
    </row>
    <row r="7" spans="1:22" ht="203.25" customHeight="1" thickTop="1" thickBot="1" x14ac:dyDescent="0.3">
      <c r="A7" s="20"/>
      <c r="B7" s="51">
        <v>1</v>
      </c>
      <c r="C7" s="52" t="s">
        <v>34</v>
      </c>
      <c r="D7" s="53">
        <v>1</v>
      </c>
      <c r="E7" s="54" t="s">
        <v>28</v>
      </c>
      <c r="F7" s="69" t="s">
        <v>39</v>
      </c>
      <c r="G7" s="112"/>
      <c r="H7" s="55" t="s">
        <v>38</v>
      </c>
      <c r="I7" s="98" t="s">
        <v>32</v>
      </c>
      <c r="J7" s="101" t="s">
        <v>30</v>
      </c>
      <c r="K7" s="104" t="s">
        <v>35</v>
      </c>
      <c r="L7" s="109"/>
      <c r="M7" s="77" t="s">
        <v>36</v>
      </c>
      <c r="N7" s="77" t="s">
        <v>37</v>
      </c>
      <c r="O7" s="106">
        <v>30</v>
      </c>
      <c r="P7" s="56">
        <f>D7*Q7</f>
        <v>16000</v>
      </c>
      <c r="Q7" s="57">
        <v>16000</v>
      </c>
      <c r="R7" s="115"/>
      <c r="S7" s="58">
        <f>D7*R7</f>
        <v>0</v>
      </c>
      <c r="T7" s="59" t="str">
        <f t="shared" ref="T7" si="0">IF(ISNUMBER(R7), IF(R7&gt;Q7,"NEVYHOVUJE","VYHOVUJE")," ")</f>
        <v xml:space="preserve"> </v>
      </c>
      <c r="U7" s="74"/>
      <c r="V7" s="80" t="s">
        <v>11</v>
      </c>
    </row>
    <row r="8" spans="1:22" ht="213" customHeight="1" thickTop="1" thickBot="1" x14ac:dyDescent="0.3">
      <c r="A8" s="20"/>
      <c r="B8" s="60">
        <v>2</v>
      </c>
      <c r="C8" s="61" t="s">
        <v>41</v>
      </c>
      <c r="D8" s="62">
        <v>1</v>
      </c>
      <c r="E8" s="63" t="s">
        <v>28</v>
      </c>
      <c r="F8" s="70" t="s">
        <v>40</v>
      </c>
      <c r="G8" s="113"/>
      <c r="H8" s="64" t="s">
        <v>38</v>
      </c>
      <c r="I8" s="99"/>
      <c r="J8" s="102"/>
      <c r="K8" s="105"/>
      <c r="L8" s="110"/>
      <c r="M8" s="78"/>
      <c r="N8" s="78"/>
      <c r="O8" s="107"/>
      <c r="P8" s="65">
        <f>D8*Q8</f>
        <v>13000</v>
      </c>
      <c r="Q8" s="66">
        <v>13000</v>
      </c>
      <c r="R8" s="115"/>
      <c r="S8" s="67">
        <f>D8*R8</f>
        <v>0</v>
      </c>
      <c r="T8" s="68" t="str">
        <f t="shared" ref="T8" si="1">IF(ISNUMBER(R8), IF(R8&gt;Q8,"NEVYHOVUJE","VYHOVUJE")," ")</f>
        <v xml:space="preserve"> </v>
      </c>
      <c r="U8" s="75"/>
      <c r="V8" s="81"/>
    </row>
    <row r="9" spans="1:22" ht="235.5" customHeight="1" thickTop="1" thickBot="1" x14ac:dyDescent="0.3">
      <c r="A9" s="20"/>
      <c r="B9" s="42">
        <v>3</v>
      </c>
      <c r="C9" s="43" t="s">
        <v>42</v>
      </c>
      <c r="D9" s="44">
        <v>1</v>
      </c>
      <c r="E9" s="45" t="s">
        <v>28</v>
      </c>
      <c r="F9" s="71" t="s">
        <v>43</v>
      </c>
      <c r="G9" s="114"/>
      <c r="H9" s="46" t="s">
        <v>38</v>
      </c>
      <c r="I9" s="100"/>
      <c r="J9" s="103"/>
      <c r="K9" s="100"/>
      <c r="L9" s="111"/>
      <c r="M9" s="79"/>
      <c r="N9" s="79"/>
      <c r="O9" s="108"/>
      <c r="P9" s="47">
        <f>D9*Q9</f>
        <v>31000</v>
      </c>
      <c r="Q9" s="48">
        <v>31000</v>
      </c>
      <c r="R9" s="115"/>
      <c r="S9" s="49">
        <f>D9*R9</f>
        <v>0</v>
      </c>
      <c r="T9" s="50" t="str">
        <f t="shared" ref="T9" si="2">IF(ISNUMBER(R9), IF(R9&gt;Q9,"NEVYHOVUJE","VYHOVUJE")," ")</f>
        <v xml:space="preserve"> </v>
      </c>
      <c r="U9" s="76"/>
      <c r="V9" s="82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6" t="s">
        <v>27</v>
      </c>
      <c r="C11" s="96"/>
      <c r="D11" s="96"/>
      <c r="E11" s="96"/>
      <c r="F11" s="96"/>
      <c r="G11" s="96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3" t="s">
        <v>10</v>
      </c>
      <c r="S11" s="94"/>
      <c r="T11" s="95"/>
      <c r="U11" s="24"/>
      <c r="V11" s="25"/>
    </row>
    <row r="12" spans="1:22" ht="50.45" customHeight="1" thickTop="1" thickBot="1" x14ac:dyDescent="0.3">
      <c r="B12" s="97" t="s">
        <v>25</v>
      </c>
      <c r="C12" s="97"/>
      <c r="D12" s="97"/>
      <c r="E12" s="97"/>
      <c r="F12" s="97"/>
      <c r="G12" s="97"/>
      <c r="H12" s="97"/>
      <c r="I12" s="26"/>
      <c r="L12" s="9"/>
      <c r="M12" s="9"/>
      <c r="N12" s="9"/>
      <c r="O12" s="27"/>
      <c r="P12" s="27"/>
      <c r="Q12" s="28">
        <f>SUM(P7:P9)</f>
        <v>60000</v>
      </c>
      <c r="R12" s="90">
        <f>SUM(S7:S9)</f>
        <v>0</v>
      </c>
      <c r="S12" s="91"/>
      <c r="T12" s="92"/>
    </row>
    <row r="13" spans="1:22" ht="15.75" thickTop="1" x14ac:dyDescent="0.25">
      <c r="B13" s="89" t="s">
        <v>26</v>
      </c>
      <c r="C13" s="89"/>
      <c r="D13" s="89"/>
      <c r="E13" s="89"/>
      <c r="F13" s="89"/>
      <c r="G13" s="89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JnHKnfbzjaT/gRj660WhO7ZBujLIDVw++3uL3pSIaMiLA6ZAWviUX58rdTZjZucH0IkskAkRXNMzRV+H4/s0yQ==" saltValue="zrhfqbfDLEm7WQLEUeSYaQ==" spinCount="100000" sheet="1" objects="1" scenarios="1"/>
  <mergeCells count="17">
    <mergeCell ref="B1:D1"/>
    <mergeCell ref="G5:H5"/>
    <mergeCell ref="G2:N3"/>
    <mergeCell ref="B13:G13"/>
    <mergeCell ref="R12:T12"/>
    <mergeCell ref="R11:T11"/>
    <mergeCell ref="B11:G11"/>
    <mergeCell ref="B12:H12"/>
    <mergeCell ref="I7:I9"/>
    <mergeCell ref="J7:J9"/>
    <mergeCell ref="K7:K9"/>
    <mergeCell ref="O7:O9"/>
    <mergeCell ref="L7:L9"/>
    <mergeCell ref="U7:U9"/>
    <mergeCell ref="M7:M9"/>
    <mergeCell ref="N7:N9"/>
    <mergeCell ref="V7:V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8" xr:uid="{5C4A5ABD-DDCD-4CB5-BC4A-785BC4C73601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2024-01-26T07:36:53Z</cp:lastPrinted>
  <dcterms:created xsi:type="dcterms:W3CDTF">2014-03-05T12:43:32Z</dcterms:created>
  <dcterms:modified xsi:type="dcterms:W3CDTF">2024-01-26T08:15:08Z</dcterms:modified>
</cp:coreProperties>
</file>