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3600" windowWidth="29040" windowHeight="15840" activeTab="0"/>
  </bookViews>
  <sheets>
    <sheet name="Výpočetní technika" sheetId="1" r:id="rId1"/>
  </sheets>
  <definedNames>
    <definedName name="_xlnm.Print_Area" localSheetId="0">'Výpočetní technika'!$B$1:$V$11</definedName>
  </definedNames>
  <calcPr calcId="191029"/>
  <extLst/>
</workbook>
</file>

<file path=xl/sharedStrings.xml><?xml version="1.0" encoding="utf-8"?>
<sst xmlns="http://schemas.openxmlformats.org/spreadsheetml/2006/main" count="40" uniqueCount="38">
  <si>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</si>
  <si>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</si>
  <si>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</si>
  <si>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</si>
  <si>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</si>
  <si>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</si>
  <si>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</si>
  <si>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</si>
  <si>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</si>
  <si>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</si>
  <si>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</si>
  <si>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</si>
  <si>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</si>
  <si>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</si>
  <si>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</si>
  <si>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</si>
  <si>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</si>
  <si>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</si>
  <si>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</si>
  <si>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</si>
  <si>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</si>
  <si>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</si>
  <si>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</si>
  <si>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</si>
  <si>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</si>
  <si>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</si>
  <si>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</si>
  <si>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</si>
  <si>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</si>
  <si>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</si>
  <si>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Samostatná faktura</t>
  </si>
  <si>
    <t>Pokud financováno z projektových prostředků, pak ŘEŠITEL uvede: NÁZEV A ČÍSLO DOTAČNÍHO PROJEKTU</t>
  </si>
  <si>
    <t>Univerzitní 28, 
301 00 Plzeň,
Fakulta designu a umění Ladislava Sutnara - Děkanát,
místnost LS 230</t>
  </si>
  <si>
    <t>Ing. Petr Pfauser,
Tel.: 37763 6717</t>
  </si>
  <si>
    <t>Procesor s výkonem minimálně 15 200 bodů podle Passmark CPU Mark na adrese http://www.cpubenchmark.net/high_end_cpus.html  platný 23.10.2023.
Paměť min. 16GB LPDDR5.
Grafická karta min. 4GB DDR6 s výkonem min. 7 000 bodů dle https://www.videocardbenchmark.net/high_end_gpus.htmle.
Webkamera min. 1080p.
Integrovaný mikrofon.
Baterie s prodlouženou dobou výdrže min. 13 hodin.
Česká podsvícená klávesnice.
Pevný disk min. 1TB NVME SSD.
Display: dotykový OLED min. 15,6" FULL HD rozlišení,  100% DCI-P3,  min. 500Nits HDR.
Minimálně: Wifi min. 6 ax, Bluetooth min. v5.
Minimálně: 1x HDMI, 2x USB 3.2,  2x USB-C min. 1x s thundebolt 4,  1x jack 3,5. 
Originální operační systém: Windows 11 Home. OS Windows požadujeme z důvodu kompatibility s interními aplikacemi ZČU (Stag, Magion,...).
Max. hmotnost notebooku 1,77 kg.
Celokovové šasi.
Preferujeme stříbrnou barvu.
Záruka min. 24 měsíců NBD s opravou na místě.</t>
  </si>
  <si>
    <t>Záruka na zboží min. 24 měsíců, servis NBD s opravou na místě.</t>
  </si>
  <si>
    <t xml:space="preserve">Výkonný notebook min. 15,6" dotykový </t>
  </si>
  <si>
    <t xml:space="preserve">Příloha č. 2 Kupní smlouvy - technická specifikace
Výpočetní technika (III.) 154 - 2023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</si>
</sst>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14" fillId="2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zoomScale="57" zoomScaleNormal="57" workbookViewId="0" topLeftCell="A1">
      <selection activeCell="R7" sqref="R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6.7109375" style="1" customWidth="1"/>
    <col min="4" max="4" width="12.28125" style="2" customWidth="1"/>
    <col min="5" max="5" width="10.57421875" style="3" customWidth="1"/>
    <col min="6" max="6" width="141.4218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140625" style="1" customWidth="1"/>
    <col min="11" max="11" width="27.421875" style="0" hidden="1" customWidth="1"/>
    <col min="12" max="12" width="32.7109375" style="0" customWidth="1"/>
    <col min="13" max="13" width="26.28125" style="0" customWidth="1"/>
    <col min="14" max="14" width="37.421875" style="4" customWidth="1"/>
    <col min="15" max="15" width="28.42187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1.421875" style="5" customWidth="1"/>
  </cols>
  <sheetData>
    <row r="1" spans="2:22" ht="40.9" customHeight="1">
      <c r="B1" s="62" t="s">
        <v>37</v>
      </c>
      <c r="C1" s="63"/>
      <c r="D1" s="63"/>
      <c r="E1"/>
      <c r="G1" s="41"/>
      <c r="V1"/>
    </row>
    <row r="2" spans="3:22" ht="20.25" customHeight="1">
      <c r="C2"/>
      <c r="D2" s="9"/>
      <c r="E2" s="10"/>
      <c r="G2" s="66"/>
      <c r="H2" s="67"/>
      <c r="I2" s="67"/>
      <c r="J2" s="67"/>
      <c r="K2" s="67"/>
      <c r="L2" s="67"/>
      <c r="M2" s="67"/>
      <c r="N2" s="67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61"/>
      <c r="E3" s="61"/>
      <c r="F3" s="61"/>
      <c r="G3" s="67"/>
      <c r="H3" s="67"/>
      <c r="I3" s="67"/>
      <c r="J3" s="67"/>
      <c r="K3" s="67"/>
      <c r="L3" s="67"/>
      <c r="M3" s="67"/>
      <c r="N3" s="67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61"/>
      <c r="E4" s="61"/>
      <c r="F4" s="61"/>
      <c r="G4" s="61"/>
      <c r="H4" s="61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64" t="s">
        <v>2</v>
      </c>
      <c r="H5" s="65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31</v>
      </c>
      <c r="L6" s="34" t="s">
        <v>17</v>
      </c>
      <c r="M6" s="35" t="s">
        <v>18</v>
      </c>
      <c r="N6" s="34" t="s">
        <v>19</v>
      </c>
      <c r="O6" s="32" t="s">
        <v>27</v>
      </c>
      <c r="P6" s="34" t="s">
        <v>20</v>
      </c>
      <c r="Q6" s="32" t="s">
        <v>5</v>
      </c>
      <c r="R6" s="36" t="s">
        <v>6</v>
      </c>
      <c r="S6" s="60" t="s">
        <v>7</v>
      </c>
      <c r="T6" s="60" t="s">
        <v>8</v>
      </c>
      <c r="U6" s="34" t="s">
        <v>21</v>
      </c>
      <c r="V6" s="34" t="s">
        <v>22</v>
      </c>
    </row>
    <row r="7" spans="1:22" ht="316.5" customHeight="1" thickBot="1" thickTop="1">
      <c r="A7" s="20"/>
      <c r="B7" s="42">
        <v>1</v>
      </c>
      <c r="C7" s="43" t="s">
        <v>36</v>
      </c>
      <c r="D7" s="44">
        <v>1</v>
      </c>
      <c r="E7" s="45" t="s">
        <v>28</v>
      </c>
      <c r="F7" s="58" t="s">
        <v>34</v>
      </c>
      <c r="G7" s="77"/>
      <c r="H7" s="59" t="s">
        <v>29</v>
      </c>
      <c r="I7" s="46" t="s">
        <v>30</v>
      </c>
      <c r="J7" s="47" t="s">
        <v>29</v>
      </c>
      <c r="K7" s="48"/>
      <c r="L7" s="49" t="s">
        <v>35</v>
      </c>
      <c r="M7" s="57" t="s">
        <v>33</v>
      </c>
      <c r="N7" s="57" t="s">
        <v>32</v>
      </c>
      <c r="O7" s="50">
        <v>21</v>
      </c>
      <c r="P7" s="51">
        <f>D7*Q7</f>
        <v>33000</v>
      </c>
      <c r="Q7" s="52">
        <v>33000</v>
      </c>
      <c r="R7" s="78"/>
      <c r="S7" s="53">
        <f>D7*R7</f>
        <v>0</v>
      </c>
      <c r="T7" s="54" t="str">
        <f aca="true" t="shared" si="0" ref="T7">IF(ISNUMBER(R7),IF(R7&gt;Q7,"NEVYHOVUJE","VYHOVUJE")," ")</f>
        <v xml:space="preserve"> </v>
      </c>
      <c r="U7" s="55"/>
      <c r="V7" s="56" t="s">
        <v>11</v>
      </c>
    </row>
    <row r="8" spans="3:16" ht="17.45" customHeight="1" thickBot="1" thickTop="1">
      <c r="C8"/>
      <c r="D8"/>
      <c r="E8"/>
      <c r="F8"/>
      <c r="G8"/>
      <c r="H8"/>
      <c r="I8"/>
      <c r="J8"/>
      <c r="N8"/>
      <c r="O8"/>
      <c r="P8"/>
    </row>
    <row r="9" spans="2:22" ht="51.75" customHeight="1" thickBot="1" thickTop="1">
      <c r="B9" s="75" t="s">
        <v>26</v>
      </c>
      <c r="C9" s="75"/>
      <c r="D9" s="75"/>
      <c r="E9" s="75"/>
      <c r="F9" s="75"/>
      <c r="G9" s="75"/>
      <c r="H9" s="40"/>
      <c r="I9" s="40"/>
      <c r="J9" s="21"/>
      <c r="K9" s="21"/>
      <c r="L9" s="6"/>
      <c r="M9" s="6"/>
      <c r="N9" s="6"/>
      <c r="O9" s="22"/>
      <c r="P9" s="22"/>
      <c r="Q9" s="23" t="s">
        <v>9</v>
      </c>
      <c r="R9" s="72" t="s">
        <v>10</v>
      </c>
      <c r="S9" s="73"/>
      <c r="T9" s="74"/>
      <c r="U9" s="24"/>
      <c r="V9" s="25"/>
    </row>
    <row r="10" spans="2:20" ht="50.45" customHeight="1" thickBot="1" thickTop="1">
      <c r="B10" s="76"/>
      <c r="C10" s="76"/>
      <c r="D10" s="76"/>
      <c r="E10" s="76"/>
      <c r="F10" s="76"/>
      <c r="G10" s="76"/>
      <c r="H10" s="76"/>
      <c r="I10" s="26"/>
      <c r="L10" s="9"/>
      <c r="M10" s="9"/>
      <c r="N10" s="9"/>
      <c r="O10" s="27"/>
      <c r="P10" s="27"/>
      <c r="Q10" s="28">
        <f>SUM(P7:P7)</f>
        <v>33000</v>
      </c>
      <c r="R10" s="69">
        <f>SUM(S7:S7)</f>
        <v>0</v>
      </c>
      <c r="S10" s="70"/>
      <c r="T10" s="71"/>
    </row>
    <row r="11" spans="2:19" ht="15.75" thickTop="1">
      <c r="B11" s="68" t="s">
        <v>25</v>
      </c>
      <c r="C11" s="68"/>
      <c r="D11" s="68"/>
      <c r="E11" s="68"/>
      <c r="F11" s="68"/>
      <c r="G11" s="68"/>
      <c r="H11" s="61"/>
      <c r="I11" s="11"/>
      <c r="J11" s="11"/>
      <c r="K11" s="11"/>
      <c r="L11" s="11"/>
      <c r="M11" s="11"/>
      <c r="N11" s="5"/>
      <c r="O11" s="5"/>
      <c r="P11" s="5"/>
      <c r="Q11" s="11"/>
      <c r="R11" s="11"/>
      <c r="S11" s="11"/>
    </row>
    <row r="12" spans="2:19" ht="15">
      <c r="B12" s="39"/>
      <c r="C12" s="39"/>
      <c r="D12" s="39"/>
      <c r="E12" s="39"/>
      <c r="F12" s="39"/>
      <c r="G12" s="61"/>
      <c r="H12" s="61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61"/>
      <c r="H13" s="61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61"/>
      <c r="H14" s="61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3:19" ht="19.9" customHeight="1">
      <c r="C15" s="21"/>
      <c r="D15" s="29"/>
      <c r="E15" s="21"/>
      <c r="F15" s="21"/>
      <c r="G15" s="61"/>
      <c r="H15" s="61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8:19" ht="19.9" customHeight="1">
      <c r="H16" s="30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3:19" ht="19.9" customHeight="1">
      <c r="C17" s="21"/>
      <c r="D17" s="29"/>
      <c r="E17" s="21"/>
      <c r="F17" s="21"/>
      <c r="G17" s="61"/>
      <c r="H17" s="61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61"/>
      <c r="H18" s="61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61"/>
      <c r="H19" s="61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61"/>
      <c r="H20" s="61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61"/>
      <c r="H21" s="61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61"/>
      <c r="H22" s="61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61"/>
      <c r="H23" s="61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61"/>
      <c r="H24" s="61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61"/>
      <c r="H25" s="61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61"/>
      <c r="H26" s="61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61"/>
      <c r="H27" s="61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61"/>
      <c r="H28" s="61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61"/>
      <c r="H29" s="61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61"/>
      <c r="H30" s="61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61"/>
      <c r="H31" s="61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61"/>
      <c r="H32" s="61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61"/>
      <c r="H33" s="61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61"/>
      <c r="H34" s="61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61"/>
      <c r="H35" s="61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61"/>
      <c r="H36" s="61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61"/>
      <c r="H37" s="61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61"/>
      <c r="H38" s="61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61"/>
      <c r="H39" s="61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61"/>
      <c r="H40" s="61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61"/>
      <c r="H41" s="61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61"/>
      <c r="H42" s="61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61"/>
      <c r="H43" s="61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61"/>
      <c r="H44" s="61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61"/>
      <c r="H45" s="61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61"/>
      <c r="H46" s="61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61"/>
      <c r="H47" s="61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61"/>
      <c r="H48" s="61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61"/>
      <c r="H49" s="61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61"/>
      <c r="H50" s="61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61"/>
      <c r="H51" s="61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61"/>
      <c r="H52" s="61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61"/>
      <c r="H53" s="61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61"/>
      <c r="H54" s="61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61"/>
      <c r="H55" s="61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61"/>
      <c r="H56" s="61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61"/>
      <c r="H57" s="61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61"/>
      <c r="H58" s="61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61"/>
      <c r="H59" s="61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61"/>
      <c r="H60" s="61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61"/>
      <c r="H61" s="61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61"/>
      <c r="H62" s="61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61"/>
      <c r="H63" s="61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61"/>
      <c r="H64" s="61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61"/>
      <c r="H65" s="61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61"/>
      <c r="H66" s="61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61"/>
      <c r="H67" s="61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61"/>
      <c r="H68" s="61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61"/>
      <c r="H69" s="61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61"/>
      <c r="H70" s="61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61"/>
      <c r="H71" s="61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61"/>
      <c r="H72" s="61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61"/>
      <c r="H73" s="61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61"/>
      <c r="H74" s="61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61"/>
      <c r="H75" s="61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61"/>
      <c r="H76" s="61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61"/>
      <c r="H77" s="61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61"/>
      <c r="H78" s="61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61"/>
      <c r="H79" s="61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61"/>
      <c r="H80" s="61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61"/>
      <c r="H81" s="61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61"/>
      <c r="H82" s="61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61"/>
      <c r="H83" s="61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61"/>
      <c r="H84" s="61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61"/>
      <c r="H85" s="61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61"/>
      <c r="H86" s="61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61"/>
      <c r="H87" s="61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61"/>
      <c r="H88" s="61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61"/>
      <c r="H89" s="61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61"/>
      <c r="H90" s="61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61"/>
      <c r="H91" s="61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61"/>
      <c r="H92" s="61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61"/>
      <c r="H93" s="61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61"/>
      <c r="H94" s="61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61"/>
      <c r="H95" s="61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6" ht="19.9" customHeight="1">
      <c r="C96" s="21"/>
      <c r="D96" s="29"/>
      <c r="E96" s="21"/>
      <c r="F96" s="21"/>
      <c r="G96" s="61"/>
      <c r="H96" s="61"/>
      <c r="I96" s="11"/>
      <c r="J96" s="11"/>
      <c r="K96" s="11"/>
      <c r="L96" s="11"/>
      <c r="M96" s="11"/>
      <c r="N96" s="5"/>
      <c r="O96" s="5"/>
      <c r="P96" s="5"/>
    </row>
    <row r="97" spans="3:10" ht="19.9" customHeight="1">
      <c r="C97"/>
      <c r="E97"/>
      <c r="F97"/>
      <c r="J97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5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</sheetData>
  <sheetProtection algorithmName="SHA-512" hashValue="44RroqKls7af04KXpK8W2pNOnFy3fnHUO7iytNI0QdIoO5OTecjOY1yzmmhrk3Q11jLbp6/FIz6k0EW0UXaU9g==" saltValue="WHCQ6fh2xFfa4uNPjNbLsg==" spinCount="100000" sheet="1" objects="1" scenarios="1"/>
  <mergeCells count="8">
    <mergeCell ref="B1:D1"/>
    <mergeCell ref="G5:H5"/>
    <mergeCell ref="G2:N3"/>
    <mergeCell ref="B11:G11"/>
    <mergeCell ref="R10:T10"/>
    <mergeCell ref="R9:T9"/>
    <mergeCell ref="B9:G9"/>
    <mergeCell ref="B10:H10"/>
  </mergeCells>
  <conditionalFormatting sqref="B7 D7">
    <cfRule type="containsBlanks" priority="96" dxfId="7">
      <formula>LEN(TRIM(B7))=0</formula>
    </cfRule>
  </conditionalFormatting>
  <conditionalFormatting sqref="B7">
    <cfRule type="cellIs" priority="93" dxfId="6" operator="greaterThanOrEqual">
      <formula>1</formula>
    </cfRule>
  </conditionalFormatting>
  <conditionalFormatting sqref="G7:H7 R7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7">
    <cfRule type="notContainsBlanks" priority="69" dxfId="2">
      <formula>LEN(TRIM(G7))&gt;0</formula>
    </cfRule>
  </conditionalFormatting>
  <conditionalFormatting sqref="T7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2023-11-13T10:54:31Z</cp:lastPrinted>
  <dcterms:created xsi:type="dcterms:W3CDTF">2014-03-05T12:43:32Z</dcterms:created>
  <dcterms:modified xsi:type="dcterms:W3CDTF">2023-12-04T13:47:15Z</dcterms:modified>
  <cp:category/>
  <cp:version/>
  <cp:contentType/>
  <cp:contentStatus/>
  <cp:revision>3</cp:revision>
</cp:coreProperties>
</file>