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3_NPO\1 výzva\"/>
    </mc:Choice>
  </mc:AlternateContent>
  <xr:revisionPtr revIDLastSave="0" documentId="13_ncr:1_{238F8672-E254-45A8-B10A-106CB03619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 l="1"/>
  <c r="R11" i="1"/>
  <c r="Q11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<sst xmlns="http://schemas.openxmlformats.org/spreadsheetml/2006/main" count="42" uniqueCount="41">
  <si>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</si>
  <si>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</si>
  <si>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</si>
  <si>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</si>
  <si>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</si>
  <si>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</si>
  <si>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</si>
  <si>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</si>
  <si>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</si>
  <si>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</si>
  <si>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</si>
  <si>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48820000-2 -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</si>
  <si>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</si>
  <si>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</si>
  <si>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</si>
  <si>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</si>
  <si>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</si>
  <si>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</si>
  <si>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</si>
  <si>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</si>
  <si>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</si>
  <si>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</si>
  <si>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</si>
  <si>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</si>
  <si>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</si>
  <si>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</si>
  <si>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</si>
  <si>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</si>
  <si>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</si>
  <si>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</si>
  <si>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</si>
  <si>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153 - 2023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</si>
  <si>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</si>
  <si>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</si>
  <si>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Server</t>
  </si>
  <si>
    <t xml:space="preserve">Národní plán obnovy pro oblast vysokých škol pro roky 2022–2024
Registrační číslo projektu:  NPO_ZČU_MSMT-16584/2022
Specifický cíl B: Tvorba nových progresivních studijních programů </t>
  </si>
  <si>
    <t>Ing. Pavel Hájek, Ph.D.,
Tel.: 37763 9208,
735 713 955,
E-mail: gorin@kgm.zcu.cz</t>
  </si>
  <si>
    <t>Technická 8, 
301 00 Plzeň, 
Fakulta aplikovaných věd - NTIS,
místnost UN 635</t>
  </si>
  <si>
    <t>Záruka min. 3 roky NBD s opravou na místě.</t>
  </si>
  <si>
    <r>
      <rPr>
        <b/>
        <u/>
        <sz val="11"/>
        <color theme="1"/>
        <rFont val="Calibri"/>
        <family val="2"/>
        <charset val="238"/>
        <scheme val="minor"/>
      </rPr>
      <t xml:space="preserve">Specifikace serveru (minimální požadovaná hodnota):
</t>
    </r>
    <r>
      <rPr>
        <sz val="11"/>
        <color theme="1"/>
        <rFont val="Calibri"/>
        <family val="2"/>
        <charset val="238"/>
        <scheme val="minor"/>
      </rPr>
      <t xml:space="preserve">
Dodaný HW musí být nový - nesmí se jednat o použité či repasované produkty, a dohledatelný na webech výrobce (stránky supportu). 
HW musí být dodán vcelku a smontovaný.
</t>
    </r>
    <r>
      <rPr>
        <b/>
        <sz val="11"/>
        <color theme="1"/>
        <rFont val="Calibri"/>
        <family val="2"/>
        <charset val="238"/>
        <scheme val="minor"/>
      </rPr>
      <t>Provedení</t>
    </r>
    <r>
      <rPr>
        <sz val="11"/>
        <color theme="1"/>
        <rFont val="Calibri"/>
        <family val="2"/>
        <charset val="238"/>
        <scheme val="minor"/>
      </rPr>
      <t xml:space="preserve">: Určené pro montáž do skříně Rack, dodání včetně výsuvných ližin.
</t>
    </r>
    <r>
      <rPr>
        <b/>
        <sz val="11"/>
        <color theme="1"/>
        <rFont val="Calibri"/>
        <family val="2"/>
        <charset val="238"/>
        <scheme val="minor"/>
      </rPr>
      <t>Prostorové nároky</t>
    </r>
    <r>
      <rPr>
        <sz val="11"/>
        <color theme="1"/>
        <rFont val="Calibri"/>
        <family val="2"/>
        <charset val="238"/>
        <scheme val="minor"/>
      </rPr>
      <t xml:space="preserve">: Max. 1U a hloubka max. 850 mm.
HW RAID řadič, podpora min. RAID 0/1/5/10/50.
Skříň nesmí být plombovaná.
</t>
    </r>
    <r>
      <rPr>
        <b/>
        <sz val="11"/>
        <color theme="1"/>
        <rFont val="Calibri"/>
        <family val="2"/>
        <charset val="238"/>
        <scheme val="minor"/>
      </rPr>
      <t>CPU:</t>
    </r>
    <r>
      <rPr>
        <sz val="11"/>
        <color theme="1"/>
        <rFont val="Calibri"/>
        <family val="2"/>
        <charset val="238"/>
        <scheme val="minor"/>
      </rPr>
      <t xml:space="preserve">
- Požadovaná architektura je x86_64 (amd64) s podporou HW virtualizace
- Min. 1 socket, CPU min. 16 jader/ 32 vláken
- L3 cache min. 64 MB
- Počet paměťových řadičů na jednom CPU min. 8
- Požadovaný výkon serveru dle výsledků testů PassMark - CPU Mark: min. hodnota 29 000 a min. hodnota single thread 1 800
</t>
    </r>
    <r>
      <rPr>
        <b/>
        <sz val="11"/>
        <color theme="1"/>
        <rFont val="Calibri"/>
        <family val="2"/>
        <charset val="238"/>
        <scheme val="minor"/>
      </rPr>
      <t xml:space="preserve">
RAM:</t>
    </r>
    <r>
      <rPr>
        <sz val="11"/>
        <color theme="1"/>
        <rFont val="Calibri"/>
        <family val="2"/>
        <charset val="238"/>
        <scheme val="minor"/>
      </rPr>
      <t xml:space="preserve">
- Min. 16 slotů pro paměťové moduly
- Možné budoucí rozšíření min. až 4096 GB (výměna stávající RAM…)
- Osazeno min. 16x 32GB DDR4 RAM 3200MHz s podporou ECC
</t>
    </r>
    <r>
      <rPr>
        <b/>
        <sz val="11"/>
        <color theme="1"/>
        <rFont val="Calibri"/>
        <family val="2"/>
        <charset val="238"/>
        <scheme val="minor"/>
      </rPr>
      <t xml:space="preserve">
HDD/SSD:</t>
    </r>
    <r>
      <rPr>
        <sz val="11"/>
        <color theme="1"/>
        <rFont val="Calibri"/>
        <family val="2"/>
        <charset val="238"/>
        <scheme val="minor"/>
      </rPr>
      <t xml:space="preserve">
- Možno osadit až 4 ks hot swap HDD o velikost 2,5“/3,5“
- Min. 4x HDD SAS (12Gb/s), min. velikost každého 2400 GB, min. 256 MB cache a 10000 RPM
- Všechny pevné disky budou umístěny v hot swap pozicích
</t>
    </r>
    <r>
      <rPr>
        <b/>
        <sz val="11"/>
        <color theme="1"/>
        <rFont val="Calibri"/>
        <family val="2"/>
        <charset val="238"/>
        <scheme val="minor"/>
      </rPr>
      <t xml:space="preserve">
Sloty, porty:</t>
    </r>
    <r>
      <rPr>
        <sz val="11"/>
        <color theme="1"/>
        <rFont val="Calibri"/>
        <family val="2"/>
        <charset val="238"/>
        <scheme val="minor"/>
      </rPr>
      <t xml:space="preserve">
- Min. 2x zadní port USB 3.2 Gen1
- Min. 1x zadní port VGA
- Min. 1x zadní port COM
- Min. 2x 1GbE Ethernet (RJ45)
- Min. 2x 10GbE SFP+ s podporou SR-IOV, 802.1Q, Jumbo Frames, IPv4, IPv6
</t>
    </r>
    <r>
      <rPr>
        <b/>
        <sz val="11"/>
        <color theme="1"/>
        <rFont val="Calibri"/>
        <family val="2"/>
        <charset val="238"/>
        <scheme val="minor"/>
      </rPr>
      <t xml:space="preserve">
Napájení:</t>
    </r>
    <r>
      <rPr>
        <sz val="11"/>
        <color theme="1"/>
        <rFont val="Calibri"/>
        <family val="2"/>
        <charset val="238"/>
        <scheme val="minor"/>
      </rPr>
      <t xml:space="preserve">
- Redundantní napájení minimálně N+1 (výpadek jednoho zdroje nezpůsobí výpadek serveru), zdroje vyměnitelné za běhu systému
- Min. 800 W každý
- Certifikace zdrojů 80 PLUS Platinum nebo vyšší
</t>
    </r>
    <r>
      <rPr>
        <b/>
        <sz val="11"/>
        <color theme="1"/>
        <rFont val="Calibri"/>
        <family val="2"/>
        <charset val="238"/>
        <scheme val="minor"/>
      </rPr>
      <t xml:space="preserve">
OS:</t>
    </r>
    <r>
      <rPr>
        <sz val="11"/>
        <color theme="1"/>
        <rFont val="Calibri"/>
        <family val="2"/>
        <charset val="238"/>
        <scheme val="minor"/>
      </rPr>
      <t xml:space="preserve">
- Trvalá licence bez časového omezení užívání Microsoft Windows Server 2022 Datacenter CZ + 5 User CAL + Remote Desktop Services 5 User CAL (EDU)
- Všechny požadované licence musí být zahrnuty v ceně
</t>
    </r>
    <r>
      <rPr>
        <b/>
        <sz val="11"/>
        <color theme="1"/>
        <rFont val="Calibri"/>
        <family val="2"/>
        <charset val="238"/>
        <scheme val="minor"/>
      </rPr>
      <t xml:space="preserve">
Vzdálená správa:</t>
    </r>
    <r>
      <rPr>
        <sz val="11"/>
        <color theme="1"/>
        <rFont val="Calibri"/>
        <family val="2"/>
        <charset val="238"/>
        <scheme val="minor"/>
      </rPr>
      <t xml:space="preserve">
- Nezávislý HW management (out-of-band)
- KVM-over-LAN s dedikovaným ethernet portem (RJ45)
- Vyžadováno vzdálené ovládání vypnutí/zapnutí/reset
</t>
    </r>
    <r>
      <rPr>
        <b/>
        <sz val="11"/>
        <color theme="1"/>
        <rFont val="Calibri"/>
        <family val="2"/>
        <charset val="238"/>
        <scheme val="minor"/>
      </rPr>
      <t xml:space="preserve">
Záruka: </t>
    </r>
    <r>
      <rPr>
        <sz val="11"/>
        <color theme="1"/>
        <rFont val="Calibri"/>
        <family val="2"/>
        <charset val="238"/>
        <scheme val="minor"/>
      </rPr>
      <t>Min. 3 roky NBD.
Možnost aktualizace SW serveru (včetně firmware) i po uplynutí záruční doby.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</si>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</sst>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3" fontId="0" fillId="2" borderId="12" xfId="0" applyNumberForma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44" zoomScaleNormal="44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61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61.140625" customWidth="1"/>
    <col min="12" max="12" width="31.5703125" customWidth="1"/>
    <col min="13" max="13" width="30.7109375" customWidth="1"/>
    <col min="14" max="14" width="37.42578125" style="4" customWidth="1"/>
    <col min="15" max="15" width="28.4257812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53" t="s">
        <v>31</v>
      </c>
      <c r="C1" s="54"/>
      <c r="D1" s="54"/>
      <c r="E1"/>
      <c r="G1" s="41"/>
      <c r="V1"/>
    </row>
    <row r="2" spans="1:22" ht="25.5" customHeight="1" x14ac:dyDescent="0.25">
      <c r="C2"/>
      <c r="D2" s="9"/>
      <c r="E2" s="10"/>
      <c r="G2" s="57"/>
      <c r="H2" s="58"/>
      <c r="I2" s="58"/>
      <c r="J2" s="58"/>
      <c r="K2" s="58"/>
      <c r="L2" s="58"/>
      <c r="M2" s="58"/>
      <c r="N2" s="5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58"/>
      <c r="H3" s="58"/>
      <c r="I3" s="58"/>
      <c r="J3" s="58"/>
      <c r="K3" s="58"/>
      <c r="L3" s="58"/>
      <c r="M3" s="58"/>
      <c r="N3" s="5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55" t="s">
        <v>2</v>
      </c>
      <c r="H5" s="5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6" customHeight="1" thickTop="1" x14ac:dyDescent="0.25">
      <c r="A7" s="20"/>
      <c r="B7" s="61">
        <v>1</v>
      </c>
      <c r="C7" s="63" t="s">
        <v>34</v>
      </c>
      <c r="D7" s="65">
        <v>1</v>
      </c>
      <c r="E7" s="67" t="s">
        <v>29</v>
      </c>
      <c r="F7" s="59" t="s">
        <v>39</v>
      </c>
      <c r="G7" s="93"/>
      <c r="H7" s="69" t="s">
        <v>40</v>
      </c>
      <c r="I7" s="71" t="s">
        <v>30</v>
      </c>
      <c r="J7" s="71" t="s">
        <v>32</v>
      </c>
      <c r="K7" s="73" t="s">
        <v>35</v>
      </c>
      <c r="L7" s="75" t="s">
        <v>38</v>
      </c>
      <c r="M7" s="77" t="s">
        <v>36</v>
      </c>
      <c r="N7" s="77" t="s">
        <v>37</v>
      </c>
      <c r="O7" s="79">
        <v>70</v>
      </c>
      <c r="P7" s="81">
        <f>D7*Q7</f>
        <v>200000</v>
      </c>
      <c r="Q7" s="83">
        <v>200000</v>
      </c>
      <c r="R7" s="95"/>
      <c r="S7" s="85">
        <f>D7*R7</f>
        <v>0</v>
      </c>
      <c r="T7" s="87" t="str">
        <f t="shared" ref="T7" si="0">IF(ISNUMBER(R7), IF(R7&gt;Q7,"NEVYHOVUJE","VYHOVUJE")," ")</f>
        <v xml:space="preserve"> </v>
      </c>
      <c r="U7" s="91"/>
      <c r="V7" s="89" t="s">
        <v>11</v>
      </c>
    </row>
    <row r="8" spans="1:22" ht="408.75" customHeight="1" thickBot="1" x14ac:dyDescent="0.3">
      <c r="A8" s="20"/>
      <c r="B8" s="62"/>
      <c r="C8" s="64"/>
      <c r="D8" s="66"/>
      <c r="E8" s="68"/>
      <c r="F8" s="60"/>
      <c r="G8" s="94"/>
      <c r="H8" s="70"/>
      <c r="I8" s="72"/>
      <c r="J8" s="72"/>
      <c r="K8" s="74"/>
      <c r="L8" s="76"/>
      <c r="M8" s="78"/>
      <c r="N8" s="78"/>
      <c r="O8" s="80"/>
      <c r="P8" s="82"/>
      <c r="Q8" s="84"/>
      <c r="R8" s="96"/>
      <c r="S8" s="86"/>
      <c r="T8" s="88"/>
      <c r="U8" s="92"/>
      <c r="V8" s="90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51" t="s">
        <v>27</v>
      </c>
      <c r="C10" s="51"/>
      <c r="D10" s="51"/>
      <c r="E10" s="51"/>
      <c r="F10" s="51"/>
      <c r="G10" s="51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48" t="s">
        <v>10</v>
      </c>
      <c r="S10" s="49"/>
      <c r="T10" s="50"/>
      <c r="U10" s="24"/>
      <c r="V10" s="25"/>
    </row>
    <row r="11" spans="1:22" ht="50.45" customHeight="1" thickTop="1" thickBot="1" x14ac:dyDescent="0.3">
      <c r="B11" s="52" t="s">
        <v>25</v>
      </c>
      <c r="C11" s="52"/>
      <c r="D11" s="52"/>
      <c r="E11" s="52"/>
      <c r="F11" s="52"/>
      <c r="G11" s="52"/>
      <c r="H11" s="52"/>
      <c r="I11" s="26"/>
      <c r="L11" s="9"/>
      <c r="M11" s="9"/>
      <c r="N11" s="9"/>
      <c r="O11" s="27"/>
      <c r="P11" s="27"/>
      <c r="Q11" s="28">
        <f>SUM(P7:P7)</f>
        <v>200000</v>
      </c>
      <c r="R11" s="45">
        <f>SUM(S7:S7)</f>
        <v>0</v>
      </c>
      <c r="S11" s="46"/>
      <c r="T11" s="47"/>
    </row>
    <row r="12" spans="1:22" ht="15.75" thickTop="1" x14ac:dyDescent="0.25">
      <c r="B12" s="44" t="s">
        <v>26</v>
      </c>
      <c r="C12" s="44"/>
      <c r="D12" s="44"/>
      <c r="E12" s="44"/>
      <c r="F12" s="44"/>
      <c r="G12" s="44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i2SL1PZbUPmeO2AbljxWqEOfzObEd47OnQDeZqPwRpCBvFmZqcee1tTDCG98JWyRm6r0UInFZW8CwbQ+lZFerw==" saltValue="YG8Wy/fMjbE5Ibh2gm6AFQ==" spinCount="100000" sheet="1" objects="1" scenarios="1"/>
  <mergeCells count="29">
    <mergeCell ref="S7:S8"/>
    <mergeCell ref="T7:T8"/>
    <mergeCell ref="V7:V8"/>
    <mergeCell ref="U7:U8"/>
    <mergeCell ref="N7:N8"/>
    <mergeCell ref="O7:O8"/>
    <mergeCell ref="P7:P8"/>
    <mergeCell ref="Q7:Q8"/>
    <mergeCell ref="R7:R8"/>
    <mergeCell ref="B1:D1"/>
    <mergeCell ref="G5:H5"/>
    <mergeCell ref="G2:N3"/>
    <mergeCell ref="F7:F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B12:G12"/>
    <mergeCell ref="R11:T11"/>
    <mergeCell ref="R10:T10"/>
    <mergeCell ref="B10:G10"/>
    <mergeCell ref="B11:H11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D43BD1D7-D467-4DD1-A517-FFCA50B6F3F0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2023-11-23T11:57:55Z</cp:lastPrinted>
  <dcterms:created xsi:type="dcterms:W3CDTF">2014-03-05T12:43:32Z</dcterms:created>
  <dcterms:modified xsi:type="dcterms:W3CDTF">2023-12-01T13:35:20Z</dcterms:modified>
</cp:coreProperties>
</file>