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<sst xmlns="http://schemas.openxmlformats.org/spreadsheetml/2006/main" count="47" uniqueCount="45">
  <si>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</si>
  <si>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</si>
  <si>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</si>
  <si>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</si>
  <si>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</si>
  <si>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</si>
  <si>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</si>
  <si>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</si>
  <si>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</si>
  <si>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</si>
  <si>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</si>
  <si>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</si>
  <si>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</si>
  <si>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</si>
  <si>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</si>
  <si>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</si>
  <si>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</si>
  <si>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</si>
  <si>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</si>
  <si>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</si>
  <si>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</si>
  <si>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</si>
  <si>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</si>
  <si>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</si>
  <si>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</si>
  <si>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</si>
  <si>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</si>
  <si>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</si>
  <si>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</si>
  <si>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</si>
  <si>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</si>
  <si>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</si>
  <si>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</si>
  <si>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Společná faktura</t>
  </si>
  <si>
    <t>Ing. Vladislav Lang, Ph.D.,
Tel.: 725 519 955,
37763 4717</t>
  </si>
  <si>
    <t>Teslova 1200/11,
301 00 Plzeň,
Nové technologie – výzkumné centrum - Infračervené technologie,
místnost TH 214</t>
  </si>
  <si>
    <t>Národní plán obnovy pro oblast vysokých škol pro roky 2022–2024
Registrační číslo projektu: NPO_ZČU_MSMT-16584/2022
Specifický cíl A: Transformace formy a obsahu VŠ vzdělávání 
Specifický cíl A2: Rozvoj v oblasti distanční výuky, online výuky a blended learning</t>
  </si>
  <si>
    <t>PC nadstandard pro grafické práce včetně klávesnice a myši</t>
  </si>
  <si>
    <t>Záruka na zboží min. 36 měsíců.</t>
  </si>
  <si>
    <t xml:space="preserve">Příloha č. 2 Kupní smlouvy - technická specifikace
Výpočetní technika (III.) 144 - 2023 </t>
  </si>
  <si>
    <t>Monitor pro PC nadstandard</t>
  </si>
  <si>
    <t>Záruka na zboží min. 36 měsíců, servis NBD on site po dobu 36 měsíců.</t>
  </si>
  <si>
    <t>LCD monitor, úhlopříčka minimálně 27".
Rozlišení minimálně 2560 × 1440.
Typ panelu: IPS.
Poměr stran 16:9.
Obnovovací frekvence minimálně 60 Hz.
Odezva maximálně 8 ms.
Maximální jas minimálně 350 cd/m2.
Kontrast 1000:1.
Povrch displeje matný, filtr modrého světla.
Vstupy minimálně: DisplayPort 1.2, HDMI 1.4, USB-C.
Konstrukce obrazovky rovná, nastavitelná výška, pivot.
Záruka min. 36 měsíců.</t>
  </si>
  <si>
    <t>NE</t>
  </si>
  <si>
    <r>
      <t xml:space="preserve">Výkon procesoru v Passmark CPU více než 53 000 bodů (platné ke dni 3.11.2023), minimálně 12 jader.
Skříň typu Tower se zdrojem o výkonu minimálně 650 W.
Operační paměť typu DDR5 minimálně 32 GB s frekvencí minimálně 5200 MHz.
Grafická karta s výkonem v Passmarku více než 26 500 bodů (platné ke dni </t>
    </r>
    <r>
      <rPr>
        <sz val="11"/>
        <color rgb="FFFF0000"/>
        <rFont val="Calibri"/>
        <family val="2"/>
        <scheme val="minor"/>
      </rPr>
      <t>3.11.2023</t>
    </r>
    <r>
      <rPr>
        <sz val="11"/>
        <color theme="1"/>
        <rFont val="Calibri"/>
        <family val="2"/>
        <scheme val="minor"/>
      </rPr>
      <t>).
SSD disk o kapacitě minimálně 1 TB.
HDD disk o kapacitě minimálně 2 TB.
V předním panelu nebo ve vrchním minimálně 2x USB port.
Minimálně 4x slot na RAM.
Síťová karta 1 Gb/s Ethernet s podporou PXE (může být integrovaná).
Grafický výstup minimálně 2x HDMI nebo Displayport.
CZ klávesnice.
Optická myš 3tl./kolečko.
Originální operační systém Windows 64-bit (Windows 11 Pro nebo vyšší) - OS Windows požadujeme z důvodu kompatibility s interními aplikacemi ZČU (Stag, Magion,...).
Existence ovladačů použitého HW ve Windows 11 a vyšší verze Windows.
Skříň nesmí být plombovaná a musí umožňovat beznástrojové otevření.
Záruka na zboží min. 36 měsíců, servis NBD on site po dobu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</si>
</sst>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3" zoomScaleNormal="53" workbookViewId="0" topLeftCell="G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43.00390625" style="1" customWidth="1"/>
    <col min="7" max="7" width="28.1406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67.28125" style="0" customWidth="1"/>
    <col min="12" max="12" width="35.140625" style="0" customWidth="1"/>
    <col min="13" max="13" width="29.8515625" style="0" customWidth="1"/>
    <col min="14" max="14" width="37.421875" style="4" customWidth="1"/>
    <col min="15" max="15" width="28.421875" style="4" customWidth="1"/>
    <col min="16" max="16" width="18.281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9.140625" style="5" customWidth="1"/>
  </cols>
  <sheetData>
    <row r="1" spans="2:22" ht="40.9" customHeight="1">
      <c r="B1" s="71" t="s">
        <v>39</v>
      </c>
      <c r="C1" s="72"/>
      <c r="D1" s="72"/>
      <c r="E1"/>
      <c r="G1" s="41"/>
      <c r="V1"/>
    </row>
    <row r="2" spans="3:22" ht="78" customHeight="1">
      <c r="C2"/>
      <c r="D2" s="9"/>
      <c r="E2" s="10"/>
      <c r="G2" s="75"/>
      <c r="H2" s="76"/>
      <c r="I2" s="76"/>
      <c r="J2" s="76"/>
      <c r="K2" s="76"/>
      <c r="L2" s="76"/>
      <c r="M2" s="76"/>
      <c r="N2" s="7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5"/>
      <c r="E3" s="65"/>
      <c r="F3" s="65"/>
      <c r="G3" s="76"/>
      <c r="H3" s="76"/>
      <c r="I3" s="76"/>
      <c r="J3" s="76"/>
      <c r="K3" s="76"/>
      <c r="L3" s="76"/>
      <c r="M3" s="76"/>
      <c r="N3" s="7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5"/>
      <c r="E4" s="65"/>
      <c r="F4" s="65"/>
      <c r="G4" s="65"/>
      <c r="H4" s="6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3" t="s">
        <v>2</v>
      </c>
      <c r="H5" s="7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32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64" t="s">
        <v>7</v>
      </c>
      <c r="T6" s="64" t="s">
        <v>8</v>
      </c>
      <c r="U6" s="34" t="s">
        <v>22</v>
      </c>
      <c r="V6" s="34" t="s">
        <v>23</v>
      </c>
    </row>
    <row r="7" spans="1:22" ht="327" customHeight="1" thickTop="1">
      <c r="A7" s="20"/>
      <c r="B7" s="50">
        <v>1</v>
      </c>
      <c r="C7" s="51" t="s">
        <v>37</v>
      </c>
      <c r="D7" s="52">
        <v>1</v>
      </c>
      <c r="E7" s="53" t="s">
        <v>30</v>
      </c>
      <c r="F7" s="66" t="s">
        <v>44</v>
      </c>
      <c r="G7" s="91"/>
      <c r="H7" s="63" t="s">
        <v>43</v>
      </c>
      <c r="I7" s="77" t="s">
        <v>33</v>
      </c>
      <c r="J7" s="77" t="s">
        <v>31</v>
      </c>
      <c r="K7" s="69" t="s">
        <v>36</v>
      </c>
      <c r="L7" s="60" t="s">
        <v>41</v>
      </c>
      <c r="M7" s="80" t="s">
        <v>34</v>
      </c>
      <c r="N7" s="80" t="s">
        <v>35</v>
      </c>
      <c r="O7" s="78">
        <v>21</v>
      </c>
      <c r="P7" s="54">
        <f>D7*Q7</f>
        <v>43900</v>
      </c>
      <c r="Q7" s="55">
        <v>43900</v>
      </c>
      <c r="R7" s="94"/>
      <c r="S7" s="56">
        <f>D7*R7</f>
        <v>0</v>
      </c>
      <c r="T7" s="57" t="str">
        <f>IF(ISNUMBER(R7),IF(R7&gt;Q7,"NEVYHOVUJE","VYHOVUJE")," ")</f>
        <v xml:space="preserve"> </v>
      </c>
      <c r="U7" s="67"/>
      <c r="V7" s="61" t="s">
        <v>11</v>
      </c>
    </row>
    <row r="8" spans="1:22" ht="216.75" customHeight="1" thickBot="1">
      <c r="A8" s="20"/>
      <c r="B8" s="42">
        <v>2</v>
      </c>
      <c r="C8" s="43" t="s">
        <v>40</v>
      </c>
      <c r="D8" s="44">
        <v>1</v>
      </c>
      <c r="E8" s="45" t="s">
        <v>30</v>
      </c>
      <c r="F8" s="62" t="s">
        <v>42</v>
      </c>
      <c r="G8" s="92"/>
      <c r="H8" s="93"/>
      <c r="I8" s="70"/>
      <c r="J8" s="70"/>
      <c r="K8" s="70"/>
      <c r="L8" s="58" t="s">
        <v>38</v>
      </c>
      <c r="M8" s="81"/>
      <c r="N8" s="81"/>
      <c r="O8" s="79"/>
      <c r="P8" s="46">
        <f>D8*Q8</f>
        <v>7800</v>
      </c>
      <c r="Q8" s="47">
        <v>7800</v>
      </c>
      <c r="R8" s="95"/>
      <c r="S8" s="48">
        <f>D8*R8</f>
        <v>0</v>
      </c>
      <c r="T8" s="49" t="str">
        <f aca="true" t="shared" si="0" ref="T8">IF(ISNUMBER(R8),IF(R8&gt;Q8,"NEVYHOVUJE","VYHOVUJE")," ")</f>
        <v xml:space="preserve"> </v>
      </c>
      <c r="U8" s="68"/>
      <c r="V8" s="59" t="s">
        <v>12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89" t="s">
        <v>28</v>
      </c>
      <c r="C10" s="89"/>
      <c r="D10" s="89"/>
      <c r="E10" s="89"/>
      <c r="F10" s="89"/>
      <c r="G10" s="89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86" t="s">
        <v>10</v>
      </c>
      <c r="S10" s="87"/>
      <c r="T10" s="88"/>
      <c r="U10" s="24"/>
      <c r="V10" s="25"/>
    </row>
    <row r="11" spans="2:20" ht="50.45" customHeight="1" thickBot="1" thickTop="1">
      <c r="B11" s="90" t="s">
        <v>26</v>
      </c>
      <c r="C11" s="90"/>
      <c r="D11" s="90"/>
      <c r="E11" s="90"/>
      <c r="F11" s="90"/>
      <c r="G11" s="90"/>
      <c r="H11" s="90"/>
      <c r="I11" s="26"/>
      <c r="L11" s="9"/>
      <c r="M11" s="9"/>
      <c r="N11" s="9"/>
      <c r="O11" s="27"/>
      <c r="P11" s="27"/>
      <c r="Q11" s="28">
        <f>SUM(P7:P8)</f>
        <v>51700</v>
      </c>
      <c r="R11" s="83">
        <f>SUM(S7:S8)</f>
        <v>0</v>
      </c>
      <c r="S11" s="84"/>
      <c r="T11" s="85"/>
    </row>
    <row r="12" spans="2:19" ht="15.75" thickTop="1">
      <c r="B12" s="82" t="s">
        <v>27</v>
      </c>
      <c r="C12" s="82"/>
      <c r="D12" s="82"/>
      <c r="E12" s="82"/>
      <c r="F12" s="82"/>
      <c r="G12" s="82"/>
      <c r="H12" s="65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5"/>
      <c r="H13" s="65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5"/>
      <c r="H14" s="65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5"/>
      <c r="H15" s="65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5"/>
      <c r="H16" s="65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5"/>
      <c r="H18" s="65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5"/>
      <c r="H19" s="65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5"/>
      <c r="H20" s="6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5"/>
      <c r="H21" s="6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5"/>
      <c r="H22" s="6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5"/>
      <c r="H23" s="65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5"/>
      <c r="H24" s="65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5"/>
      <c r="H25" s="65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5"/>
      <c r="H26" s="6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5"/>
      <c r="H27" s="6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5"/>
      <c r="H28" s="6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5"/>
      <c r="H29" s="6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5"/>
      <c r="H30" s="6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5"/>
      <c r="H31" s="6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5"/>
      <c r="H32" s="6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5"/>
      <c r="H33" s="6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5"/>
      <c r="H34" s="6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5"/>
      <c r="H35" s="6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5"/>
      <c r="H36" s="6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5"/>
      <c r="H37" s="6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5"/>
      <c r="H38" s="6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5"/>
      <c r="H39" s="6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5"/>
      <c r="H40" s="6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5"/>
      <c r="H41" s="6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5"/>
      <c r="H42" s="6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5"/>
      <c r="H43" s="6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5"/>
      <c r="H44" s="6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5"/>
      <c r="H45" s="6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5"/>
      <c r="H46" s="6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5"/>
      <c r="H47" s="6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5"/>
      <c r="H48" s="6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5"/>
      <c r="H49" s="6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5"/>
      <c r="H50" s="6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5"/>
      <c r="H51" s="6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5"/>
      <c r="H52" s="6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5"/>
      <c r="H53" s="6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5"/>
      <c r="H54" s="6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5"/>
      <c r="H55" s="6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5"/>
      <c r="H56" s="6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5"/>
      <c r="H57" s="6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5"/>
      <c r="H58" s="6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5"/>
      <c r="H59" s="6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5"/>
      <c r="H60" s="6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5"/>
      <c r="H61" s="6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5"/>
      <c r="H62" s="6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5"/>
      <c r="H63" s="6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5"/>
      <c r="H64" s="6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5"/>
      <c r="H65" s="6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5"/>
      <c r="H66" s="6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5"/>
      <c r="H67" s="6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5"/>
      <c r="H68" s="6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5"/>
      <c r="H69" s="6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5"/>
      <c r="H70" s="6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5"/>
      <c r="H71" s="6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5"/>
      <c r="H72" s="6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5"/>
      <c r="H73" s="6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5"/>
      <c r="H74" s="6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5"/>
      <c r="H75" s="6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5"/>
      <c r="H76" s="6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5"/>
      <c r="H77" s="6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5"/>
      <c r="H78" s="6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5"/>
      <c r="H79" s="6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5"/>
      <c r="H80" s="6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5"/>
      <c r="H81" s="6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5"/>
      <c r="H82" s="6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5"/>
      <c r="H83" s="6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5"/>
      <c r="H84" s="6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5"/>
      <c r="H85" s="6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5"/>
      <c r="H86" s="6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5"/>
      <c r="H87" s="6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5"/>
      <c r="H88" s="6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5"/>
      <c r="H89" s="6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5"/>
      <c r="H90" s="6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5"/>
      <c r="H91" s="6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5"/>
      <c r="H92" s="6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5"/>
      <c r="H93" s="6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5"/>
      <c r="H94" s="6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5"/>
      <c r="H95" s="6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5"/>
      <c r="H96" s="6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5"/>
      <c r="H97" s="65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3L5fAopsWB8DDzR1tOurIyUvRZo+6CxAuQybtAZ/zLz4THoPdiiAg6azadHiVpesUIkYqRJ8CUBzWjGndhQabA==" saltValue="0eyfaULVCcvt2MnkAgOreQ==" spinCount="100000" sheet="1" objects="1" scenarios="1"/>
  <mergeCells count="15">
    <mergeCell ref="B12:G12"/>
    <mergeCell ref="R11:T11"/>
    <mergeCell ref="R10:T10"/>
    <mergeCell ref="B10:G10"/>
    <mergeCell ref="B11:H11"/>
    <mergeCell ref="U7:U8"/>
    <mergeCell ref="K7:K8"/>
    <mergeCell ref="B1:D1"/>
    <mergeCell ref="G5:H5"/>
    <mergeCell ref="G2:N3"/>
    <mergeCell ref="I7:I8"/>
    <mergeCell ref="J7:J8"/>
    <mergeCell ref="O7:O8"/>
    <mergeCell ref="M7:M8"/>
    <mergeCell ref="N7:N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2023-11-08T11:16:37Z</cp:lastPrinted>
  <dcterms:created xsi:type="dcterms:W3CDTF">2014-03-05T12:43:32Z</dcterms:created>
  <dcterms:modified xsi:type="dcterms:W3CDTF">2023-11-23T06:43:41Z</dcterms:modified>
  <cp:category/>
  <cp:version/>
  <cp:contentType/>
  <cp:contentStatus/>
  <cp:revision>3</cp:revision>
</cp:coreProperties>
</file>