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  <extLst/>
</workbook>
</file>

<file path=xl/sharedStrings.xml><?xml version="1.0" encoding="utf-8"?>
<sst xmlns="http://schemas.openxmlformats.org/spreadsheetml/2006/main" count="50" uniqueCount="45">
  <si>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</si>
  <si>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</si>
  <si>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</si>
  <si>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</si>
  <si>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</si>
  <si>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</si>
  <si>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</si>
  <si>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</si>
  <si>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</si>
  <si>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</si>
  <si>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</si>
  <si>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</si>
  <si>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 xml:space="preserve">30237200-1 - Počítačová příslušenství </t>
  </si>
  <si>
    <t xml:space="preserve">30237450-8 - Grafické tablety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</si>
  <si>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</si>
  <si>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</si>
  <si>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</si>
  <si>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</si>
  <si>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</si>
  <si>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</si>
  <si>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</si>
  <si>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</si>
  <si>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</si>
  <si>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</si>
  <si>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</si>
  <si>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</si>
  <si>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</si>
  <si>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</si>
  <si>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</si>
  <si>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</si>
  <si>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</si>
  <si>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</si>
  <si>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ANO</t>
  </si>
  <si>
    <t xml:space="preserve">Příloha č. 2 Kupní smlouvy - technická specifikace
Výpočetní technika (III.) 109 - 2023 </t>
  </si>
  <si>
    <t>Výkonná PC sestava pro střih videa a VR</t>
  </si>
  <si>
    <t>Dotykové pero pro tablet</t>
  </si>
  <si>
    <t>Národní plán obnovy pro oblast vysokých škol pro roky 2022–2024
Registrační číslo projektu: NPO_ZČU_MSMT-16584/2022
Specifický cíl A: Transformace formy a obsahu VŠ vzdělávání
Specifický cíl A2: Rozvoj v oblasti distanční výuky, online výuky a blended learning</t>
  </si>
  <si>
    <t>Společná faktura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</si>
  <si>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</si>
  <si>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Mgr. Jan Král,
Tel.: 37763 6123</t>
  </si>
  <si>
    <t>Klatovská 51, 
301 00 Plzeň,
Fakulta pedagogická - Děkanát,
místnost KL 221</t>
  </si>
  <si>
    <t>Grafický tablet 13,3"</t>
  </si>
  <si>
    <t>Grafický tablet o úhlopříčce 13,3" IPS displej, rozlišení min. 1920 x 1080, min. 5080 LPI.
Jas min. 220 cd/m2.
Adobe RGB (min. 90 %).
USB-C napájení.
Hmotnost max. 1790 g.
Protiskluzové nožičky.
Min. 9 tlačítek s možností přizpůsobení.
Stylus součástí balení, min. 8192 úrovní přítlaku.
Podpora programů min. Adobe Photoshop, Adobe Illustrator, FirePlpaca a Bledner3D.</t>
  </si>
  <si>
    <r>
      <rPr>
        <sz val="11"/>
        <rFont val="Calibri"/>
        <family val="2"/>
        <scheme val="minor"/>
      </rPr>
      <t>Dotykové pero pro tablet.</t>
    </r>
    <r>
      <rPr>
        <sz val="11"/>
        <color theme="1"/>
        <rFont val="Calibri"/>
        <family val="2"/>
        <scheme val="minor"/>
      </rPr>
      <t xml:space="preserve">
Plastový hrot. 
Podpora Bluetooth a Palm rejection. 
Nabíjení skrze lightning konektor.
Plně kompatibilní s iPad Pro 10.5" a iPad Air 10.5"
Hmotnost max. 21 g.</t>
    </r>
  </si>
  <si>
    <t>Procesor, min. 8+8 fyzických jader (Performance + Efficient), min. 24 vláken, vyrovnávací paměť min. 30 MB SmartCache, výkon min. 38 000 bodů v www.cpubenchmark.net/ (k 23.10.2023).
Chladič procesoru, 120 mm ventilátor, otáčky ventilátoru max. 1500 RPM; pro procesory s TDP až 180 W.
Min. 32GB RAM (2x16GB), alespoň DDR4 DIMM, Dual rank, chlazení pasivní, pracovní frekvence 3200 MHz, bez podsvícení.
SSD, kapacita alespoň 1TB, rozhraní M.2 PCI-Express Gen3, rychlost čtení alespoň 3500 MB/s, rychlost zápisu alespoň 3000 MB/s, Životnost 600 TBW.
Základní deska umožňující plné využití požadovaného procesoru; formát ATX; Podpora pamětí: 4x DDR4 až 3200 MHz, maximálně 128 GB; Sloty: 2x PCIe 4.0 x16, 3x PCIe 3.0 x16;  Interní konektory: 2x M.2 PCI-E 4.0, 4x SATA 6Gb/s, 2x USB 2.0, 1x USB 3.2 Gen 1, 1x USB 3.2 Gen 2 - Type C; Zadní konektory: 5x 3.5 mm jack 7.1CH, LAN 2,5Gb/s, Optical S/PDIF, PS/2, 4x USB 2.0 Type-A, 2x USB 3.2 Gen 2 Type-A, 1x USB 3.2 Gen 2 Type-C; Wi-Fi 6E, Bluetooth 5.3.
Grafická karta rozhraní PCIe 4.0 x8, min. 8 GB GDDR6 paměti, rychlost paměti 17 Gb/s, 128-bit sběrnice, Propustnost pamětí 272 GB/s, Podpora CUDA, Počet stream procesorů min. 3 072, konektory: 1x HDMI 2.1, 3x DisplayPort 1.4a; OpenGL 4.6, DirectX 12 Ultimate, 2-slotový design, aktivní chlazení se 2 ventilátory.
Počítačová skříň podpora ATX desek, pozice: 2x 3,5“ interní a 2x 2,5“ interní, pozice pro až 6 ventilátorů (1x 120 mm předinstalovaný), horní panel: 2x USB 3.2 Gen1, 2x 3,5 mm jack audio konektor.
Zdroj schopný napájet zbylé komponenty; alespoň 650W; Typ zdroje ATX; energetická efektivita alespoň 80 plus; 120 mm ventilátor, tichý; Konektory: 4pin CPU (2x), ATX 20+4pin, FDD (1x), MOLEX (3x), PCI-Express 6+2pin (4x), SATA (6x); síťový vypínač; Ochranné prvky: 
OPP/UVP/OVP/SCP/OCP/OTP.
Originální operační systém Windows 11 - OS Windows požadujeme z důvodu kompatibility s interními aplikacemi ZČU (Stag, Magion,...).
Záruka min. 2 roky.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</si>
</sst>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/>
      <top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/>
    <xf numFmtId="0" fontId="0" fillId="5" borderId="1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3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68" zoomScaleNormal="68" workbookViewId="0" topLeftCell="A7">
      <selection activeCell="G7" sqref="G7:G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39.421875" style="1" customWidth="1"/>
    <col min="7" max="7" width="28.57421875" style="4" customWidth="1"/>
    <col min="8" max="8" width="23.421875" style="4" customWidth="1"/>
    <col min="9" max="9" width="25.8515625" style="4" customWidth="1"/>
    <col min="10" max="10" width="15.421875" style="1" customWidth="1"/>
    <col min="11" max="11" width="61.00390625" style="0" customWidth="1"/>
    <col min="12" max="12" width="27.57421875" style="0" customWidth="1"/>
    <col min="13" max="13" width="23.00390625" style="0" customWidth="1"/>
    <col min="14" max="14" width="34.421875" style="4" customWidth="1"/>
    <col min="15" max="15" width="27.00390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4.8515625" style="5" customWidth="1"/>
  </cols>
  <sheetData>
    <row r="1" spans="2:22" ht="40.9" customHeight="1">
      <c r="B1" s="95" t="s">
        <v>33</v>
      </c>
      <c r="C1" s="96"/>
      <c r="D1" s="96"/>
      <c r="E1"/>
      <c r="G1" s="41"/>
      <c r="V1"/>
    </row>
    <row r="2" spans="3:22" ht="78" customHeight="1">
      <c r="C2"/>
      <c r="D2" s="9"/>
      <c r="E2" s="10"/>
      <c r="G2" s="99"/>
      <c r="H2" s="100"/>
      <c r="I2" s="100"/>
      <c r="J2" s="100"/>
      <c r="K2" s="100"/>
      <c r="L2" s="100"/>
      <c r="M2" s="100"/>
      <c r="N2" s="10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80"/>
      <c r="E3" s="80"/>
      <c r="F3" s="80"/>
      <c r="G3" s="100"/>
      <c r="H3" s="100"/>
      <c r="I3" s="100"/>
      <c r="J3" s="100"/>
      <c r="K3" s="100"/>
      <c r="L3" s="100"/>
      <c r="M3" s="100"/>
      <c r="N3" s="10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80"/>
      <c r="E4" s="80"/>
      <c r="F4" s="80"/>
      <c r="G4" s="80"/>
      <c r="H4" s="8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7" t="s">
        <v>2</v>
      </c>
      <c r="H5" s="9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14</v>
      </c>
      <c r="D6" s="32" t="s">
        <v>4</v>
      </c>
      <c r="E6" s="32" t="s">
        <v>15</v>
      </c>
      <c r="F6" s="32" t="s">
        <v>16</v>
      </c>
      <c r="G6" s="37" t="s">
        <v>25</v>
      </c>
      <c r="H6" s="38" t="s">
        <v>26</v>
      </c>
      <c r="I6" s="33" t="s">
        <v>17</v>
      </c>
      <c r="J6" s="32" t="s">
        <v>18</v>
      </c>
      <c r="K6" s="32" t="s">
        <v>38</v>
      </c>
      <c r="L6" s="34" t="s">
        <v>19</v>
      </c>
      <c r="M6" s="35" t="s">
        <v>20</v>
      </c>
      <c r="N6" s="34" t="s">
        <v>21</v>
      </c>
      <c r="O6" s="32" t="s">
        <v>29</v>
      </c>
      <c r="P6" s="34" t="s">
        <v>22</v>
      </c>
      <c r="Q6" s="32" t="s">
        <v>5</v>
      </c>
      <c r="R6" s="36" t="s">
        <v>6</v>
      </c>
      <c r="S6" s="79" t="s">
        <v>7</v>
      </c>
      <c r="T6" s="79" t="s">
        <v>8</v>
      </c>
      <c r="U6" s="34" t="s">
        <v>23</v>
      </c>
      <c r="V6" s="34" t="s">
        <v>24</v>
      </c>
    </row>
    <row r="7" spans="1:22" ht="353.25" customHeight="1" thickTop="1">
      <c r="A7" s="68"/>
      <c r="B7" s="42">
        <v>1</v>
      </c>
      <c r="C7" s="43" t="s">
        <v>34</v>
      </c>
      <c r="D7" s="44">
        <v>2</v>
      </c>
      <c r="E7" s="45" t="s">
        <v>30</v>
      </c>
      <c r="F7" s="76" t="s">
        <v>44</v>
      </c>
      <c r="G7" s="116"/>
      <c r="H7" s="77" t="s">
        <v>31</v>
      </c>
      <c r="I7" s="113" t="s">
        <v>37</v>
      </c>
      <c r="J7" s="110" t="s">
        <v>32</v>
      </c>
      <c r="K7" s="86" t="s">
        <v>36</v>
      </c>
      <c r="L7" s="92"/>
      <c r="M7" s="81" t="s">
        <v>39</v>
      </c>
      <c r="N7" s="81" t="s">
        <v>40</v>
      </c>
      <c r="O7" s="74">
        <v>30</v>
      </c>
      <c r="P7" s="46">
        <f>D7*Q7</f>
        <v>52892</v>
      </c>
      <c r="Q7" s="47">
        <v>26446</v>
      </c>
      <c r="R7" s="119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89"/>
      <c r="V7" s="70" t="s">
        <v>11</v>
      </c>
    </row>
    <row r="8" spans="1:22" ht="175.5" customHeight="1">
      <c r="A8" s="20"/>
      <c r="B8" s="50">
        <v>2</v>
      </c>
      <c r="C8" s="51" t="s">
        <v>41</v>
      </c>
      <c r="D8" s="52">
        <v>18</v>
      </c>
      <c r="E8" s="53" t="s">
        <v>30</v>
      </c>
      <c r="F8" s="72" t="s">
        <v>42</v>
      </c>
      <c r="G8" s="117"/>
      <c r="H8" s="54" t="s">
        <v>31</v>
      </c>
      <c r="I8" s="114"/>
      <c r="J8" s="111"/>
      <c r="K8" s="87"/>
      <c r="L8" s="93"/>
      <c r="M8" s="82"/>
      <c r="N8" s="84"/>
      <c r="O8" s="78">
        <v>60</v>
      </c>
      <c r="P8" s="55">
        <f>D8*Q8</f>
        <v>115884</v>
      </c>
      <c r="Q8" s="56">
        <v>6438</v>
      </c>
      <c r="R8" s="120"/>
      <c r="S8" s="57">
        <f>D8*R8</f>
        <v>0</v>
      </c>
      <c r="T8" s="58" t="str">
        <f aca="true" t="shared" si="1" ref="T8:T9">IF(ISNUMBER(R8),IF(R8&gt;Q8,"NEVYHOVUJE","VYHOVUJE")," ")</f>
        <v xml:space="preserve"> </v>
      </c>
      <c r="U8" s="90"/>
      <c r="V8" s="71" t="s">
        <v>13</v>
      </c>
    </row>
    <row r="9" spans="1:22" ht="186" customHeight="1" thickBot="1">
      <c r="A9" s="20"/>
      <c r="B9" s="59">
        <v>3</v>
      </c>
      <c r="C9" s="60" t="s">
        <v>35</v>
      </c>
      <c r="D9" s="61">
        <v>25</v>
      </c>
      <c r="E9" s="62" t="s">
        <v>30</v>
      </c>
      <c r="F9" s="73" t="s">
        <v>43</v>
      </c>
      <c r="G9" s="118"/>
      <c r="H9" s="63" t="s">
        <v>31</v>
      </c>
      <c r="I9" s="115"/>
      <c r="J9" s="112"/>
      <c r="K9" s="88"/>
      <c r="L9" s="94"/>
      <c r="M9" s="83"/>
      <c r="N9" s="85"/>
      <c r="O9" s="75">
        <v>30</v>
      </c>
      <c r="P9" s="64">
        <f>D9*Q9</f>
        <v>55800</v>
      </c>
      <c r="Q9" s="65">
        <v>2232</v>
      </c>
      <c r="R9" s="121"/>
      <c r="S9" s="66">
        <f>D9*R9</f>
        <v>0</v>
      </c>
      <c r="T9" s="67" t="str">
        <f t="shared" si="1"/>
        <v xml:space="preserve"> </v>
      </c>
      <c r="U9" s="91"/>
      <c r="V9" s="69" t="s">
        <v>12</v>
      </c>
    </row>
    <row r="10" spans="3:16" ht="17.45" customHeight="1" thickBot="1" thickTop="1">
      <c r="C10"/>
      <c r="D10"/>
      <c r="E10"/>
      <c r="F10"/>
      <c r="G10"/>
      <c r="H10"/>
      <c r="I10"/>
      <c r="J10"/>
      <c r="N10"/>
      <c r="O10"/>
      <c r="P10"/>
    </row>
    <row r="11" spans="2:22" ht="51.75" customHeight="1" thickBot="1" thickTop="1">
      <c r="B11" s="108" t="s">
        <v>28</v>
      </c>
      <c r="C11" s="108"/>
      <c r="D11" s="108"/>
      <c r="E11" s="108"/>
      <c r="F11" s="108"/>
      <c r="G11" s="108"/>
      <c r="H11" s="40"/>
      <c r="I11" s="40"/>
      <c r="J11" s="21"/>
      <c r="K11" s="21"/>
      <c r="L11" s="6"/>
      <c r="M11" s="6"/>
      <c r="N11" s="6"/>
      <c r="O11" s="22"/>
      <c r="P11" s="22"/>
      <c r="Q11" s="23" t="s">
        <v>9</v>
      </c>
      <c r="R11" s="105" t="s">
        <v>10</v>
      </c>
      <c r="S11" s="106"/>
      <c r="T11" s="107"/>
      <c r="U11" s="24"/>
      <c r="V11" s="25"/>
    </row>
    <row r="12" spans="2:20" ht="50.45" customHeight="1" thickBot="1" thickTop="1">
      <c r="B12" s="109"/>
      <c r="C12" s="109"/>
      <c r="D12" s="109"/>
      <c r="E12" s="109"/>
      <c r="F12" s="109"/>
      <c r="G12" s="109"/>
      <c r="H12" s="109"/>
      <c r="I12" s="26"/>
      <c r="L12" s="9"/>
      <c r="M12" s="9"/>
      <c r="N12" s="9"/>
      <c r="O12" s="27"/>
      <c r="P12" s="27"/>
      <c r="Q12" s="28">
        <f>SUM(P7:P9)</f>
        <v>224576</v>
      </c>
      <c r="R12" s="102">
        <f>SUM(S7:S9)</f>
        <v>0</v>
      </c>
      <c r="S12" s="103"/>
      <c r="T12" s="104"/>
    </row>
    <row r="13" spans="2:19" ht="15.75" thickTop="1">
      <c r="B13" s="101" t="s">
        <v>27</v>
      </c>
      <c r="C13" s="101"/>
      <c r="D13" s="101"/>
      <c r="E13" s="101"/>
      <c r="F13" s="101"/>
      <c r="G13" s="101"/>
      <c r="H13" s="80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80"/>
      <c r="H14" s="80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80"/>
      <c r="H15" s="80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80"/>
      <c r="H16" s="8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80"/>
      <c r="H17" s="8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8:19" ht="19.9" customHeight="1">
      <c r="H18" s="30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80"/>
      <c r="H19" s="80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80"/>
      <c r="H20" s="80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80"/>
      <c r="H21" s="80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80"/>
      <c r="H22" s="80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80"/>
      <c r="H23" s="80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80"/>
      <c r="H24" s="80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80"/>
      <c r="H25" s="80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80"/>
      <c r="H26" s="80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80"/>
      <c r="H27" s="80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80"/>
      <c r="H28" s="80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80"/>
      <c r="H29" s="80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80"/>
      <c r="H30" s="80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80"/>
      <c r="H31" s="80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80"/>
      <c r="H32" s="80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80"/>
      <c r="H33" s="80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80"/>
      <c r="H34" s="80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80"/>
      <c r="H35" s="80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80"/>
      <c r="H36" s="80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80"/>
      <c r="H37" s="80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80"/>
      <c r="H38" s="80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80"/>
      <c r="H39" s="80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80"/>
      <c r="H40" s="80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80"/>
      <c r="H41" s="80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80"/>
      <c r="H42" s="80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80"/>
      <c r="H43" s="80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80"/>
      <c r="H44" s="80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80"/>
      <c r="H45" s="80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80"/>
      <c r="H46" s="80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80"/>
      <c r="H47" s="80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80"/>
      <c r="H48" s="80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80"/>
      <c r="H49" s="80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80"/>
      <c r="H50" s="80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80"/>
      <c r="H51" s="80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80"/>
      <c r="H52" s="80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80"/>
      <c r="H53" s="80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80"/>
      <c r="H54" s="80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80"/>
      <c r="H55" s="80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80"/>
      <c r="H56" s="80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80"/>
      <c r="H57" s="80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80"/>
      <c r="H58" s="80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80"/>
      <c r="H59" s="80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80"/>
      <c r="H60" s="80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80"/>
      <c r="H61" s="80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80"/>
      <c r="H62" s="80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80"/>
      <c r="H63" s="80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80"/>
      <c r="H64" s="80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80"/>
      <c r="H65" s="80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80"/>
      <c r="H66" s="80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80"/>
      <c r="H67" s="80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80"/>
      <c r="H68" s="80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80"/>
      <c r="H69" s="80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80"/>
      <c r="H70" s="80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80"/>
      <c r="H71" s="80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80"/>
      <c r="H72" s="80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80"/>
      <c r="H73" s="80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80"/>
      <c r="H74" s="80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80"/>
      <c r="H75" s="80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80"/>
      <c r="H76" s="80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80"/>
      <c r="H77" s="80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80"/>
      <c r="H78" s="80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80"/>
      <c r="H79" s="80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80"/>
      <c r="H80" s="80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80"/>
      <c r="H81" s="80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80"/>
      <c r="H82" s="80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80"/>
      <c r="H83" s="80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80"/>
      <c r="H84" s="80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80"/>
      <c r="H85" s="80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80"/>
      <c r="H86" s="80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80"/>
      <c r="H87" s="80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80"/>
      <c r="H88" s="80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80"/>
      <c r="H89" s="80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80"/>
      <c r="H90" s="80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80"/>
      <c r="H91" s="80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80"/>
      <c r="H92" s="80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80"/>
      <c r="H93" s="80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80"/>
      <c r="H94" s="80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80"/>
      <c r="H95" s="80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80"/>
      <c r="H96" s="80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80"/>
      <c r="H97" s="80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6" ht="19.9" customHeight="1">
      <c r="C98" s="21"/>
      <c r="D98" s="29"/>
      <c r="E98" s="21"/>
      <c r="F98" s="21"/>
      <c r="G98" s="80"/>
      <c r="H98" s="80"/>
      <c r="I98" s="11"/>
      <c r="J98" s="11"/>
      <c r="K98" s="11"/>
      <c r="L98" s="11"/>
      <c r="M98" s="11"/>
      <c r="N98" s="5"/>
      <c r="O98" s="5"/>
      <c r="P98" s="5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</sheetData>
  <sheetProtection algorithmName="SHA-512" hashValue="vzyyrWILoeWuY7fUfNiQEmLsG5EulzxM2peLBjF+2n4gX8EQHQ/4Gn6VuumNt2hz8V8B6YAZmYCsRxFLTlks6g==" saltValue="VMHUNQtMUa3tW9LMRolsFQ==" spinCount="100000" sheet="1" objects="1" scenarios="1"/>
  <mergeCells count="15">
    <mergeCell ref="B1:D1"/>
    <mergeCell ref="G5:H5"/>
    <mergeCell ref="G2:N3"/>
    <mergeCell ref="B13:G13"/>
    <mergeCell ref="R12:T12"/>
    <mergeCell ref="R11:T11"/>
    <mergeCell ref="B11:G11"/>
    <mergeCell ref="B12:H12"/>
    <mergeCell ref="J7:J9"/>
    <mergeCell ref="I7:I9"/>
    <mergeCell ref="M7:M9"/>
    <mergeCell ref="N7:N9"/>
    <mergeCell ref="K7:K9"/>
    <mergeCell ref="U7:U9"/>
    <mergeCell ref="L7:L9"/>
  </mergeCells>
  <conditionalFormatting sqref="B7:B9 D7:D9">
    <cfRule type="containsBlanks" priority="96" dxfId="7">
      <formula>LEN(TRIM(B7))=0</formula>
    </cfRule>
  </conditionalFormatting>
  <conditionalFormatting sqref="B7:B9">
    <cfRule type="cellIs" priority="93" dxfId="6" operator="greaterThanOrEqual">
      <formula>1</formula>
    </cfRule>
  </conditionalFormatting>
  <conditionalFormatting sqref="G7:H9 R7:R9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9">
    <cfRule type="notContainsBlanks" priority="69" dxfId="2">
      <formula>LEN(TRIM(G7))&gt;0</formula>
    </cfRule>
  </conditionalFormatting>
  <conditionalFormatting sqref="T7:T9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9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 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2023-11-07T12:27:00Z</cp:lastPrinted>
  <dcterms:created xsi:type="dcterms:W3CDTF">2014-03-05T12:43:32Z</dcterms:created>
  <dcterms:modified xsi:type="dcterms:W3CDTF">2023-11-23T06:29:48Z</dcterms:modified>
  <cp:category/>
  <cp:version/>
  <cp:contentType/>
  <cp:contentStatus/>
  <cp:revision>3</cp:revision>
</cp:coreProperties>
</file>