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49\1 výzva\"/>
    </mc:Choice>
  </mc:AlternateContent>
  <xr:revisionPtr revIDLastSave="0" documentId="13_ncr:1_{D481A3AF-0FB7-4192-82CC-770B0EECBCE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8" i="1"/>
  <c r="S8" i="1"/>
  <c r="T8" i="1"/>
  <c r="P7" i="1"/>
  <c r="T7" i="1" l="1"/>
  <c r="Q11" i="1"/>
  <c r="R11" i="1"/>
</calcChain>
</file>

<file path=xl/sharedStrings.xml><?xml version="1.0" encoding="utf-8"?>
<sst xmlns="http://schemas.openxmlformats.org/spreadsheetml/2006/main" count="42" uniqueCount="39">
  <si>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</si>
  <si>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</si>
  <si>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</si>
  <si>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</si>
  <si>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</si>
  <si>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</si>
  <si>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</si>
  <si>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</si>
  <si>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</si>
  <si>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</si>
  <si>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</si>
  <si>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48820000-2 - Servery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</si>
  <si>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</si>
  <si>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</si>
  <si>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</si>
  <si>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</si>
  <si>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</si>
  <si>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</si>
  <si>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</si>
  <si>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</si>
  <si>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</si>
  <si>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</si>
  <si>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</si>
  <si>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</si>
  <si>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</si>
  <si>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</si>
  <si>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</si>
  <si>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</si>
  <si>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</si>
  <si>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</si>
  <si>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</si>
  <si>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ŘEŠITEL uvede: NÁZEV A ČÍSLO DOTAČNÍHO PROJEKTU</t>
  </si>
  <si>
    <t>Ing. Michal Švamberg, 
Tel.: 37763 2833,
607 036 055</t>
  </si>
  <si>
    <t>Univerzitní 20, 
301 00 Plzeň,
Centrum informatizace a výpočetní techniky - Oddělení Infrasktrukturní služby,
místnost UI 403</t>
  </si>
  <si>
    <t xml:space="preserve">Příloha č. 2 Kupní smlouvy - technická specifikace
Výpočetní technika (III.) 149 - 2023 </t>
  </si>
  <si>
    <r>
      <t xml:space="preserve">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specifikace_VT (III.)-149-2023.pdf</t>
    </r>
  </si>
  <si>
    <t>Server "vmware1"</t>
  </si>
  <si>
    <t>Server "vmware2"</t>
  </si>
  <si>
    <t>Samostatná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</si>
</sst>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9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26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center" wrapText="1"/>
    </xf>
    <xf numFmtId="0" fontId="14" fillId="6" borderId="17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25" fillId="4" borderId="13" xfId="0" applyFont="1" applyFill="1" applyBorder="1" applyAlignment="1" applyProtection="1">
      <alignment horizontal="center" vertical="center" wrapText="1"/>
      <protection locked="0"/>
    </xf>
    <xf numFmtId="0" fontId="15" fillId="4" borderId="16" xfId="0" applyFont="1" applyFill="1" applyBorder="1" applyAlignment="1" applyProtection="1">
      <alignment horizontal="left" vertical="center" wrapText="1" indent="1"/>
      <protection locked="0"/>
    </xf>
    <xf numFmtId="0" fontId="25" fillId="4" borderId="16" xfId="0" applyFont="1" applyFill="1" applyBorder="1" applyAlignment="1" applyProtection="1">
      <alignment horizontal="center" vertical="center" wrapTex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B1" zoomScaleNormal="100" workbookViewId="0">
      <selection activeCell="G7" sqref="G7:H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77.42578125" style="1" customWidth="1"/>
    <col min="7" max="7" width="26.140625" style="4" bestFit="1" customWidth="1"/>
    <col min="8" max="8" width="23.42578125" style="4" customWidth="1"/>
    <col min="9" max="9" width="19.7109375" style="4" customWidth="1"/>
    <col min="10" max="10" width="15.140625" style="1" customWidth="1"/>
    <col min="11" max="11" width="27.42578125" hidden="1" customWidth="1"/>
    <col min="12" max="12" width="71.7109375" customWidth="1"/>
    <col min="13" max="13" width="24.28515625" customWidth="1"/>
    <col min="14" max="14" width="42.7109375" style="4" customWidth="1"/>
    <col min="15" max="15" width="25.425781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0" style="5" customWidth="1"/>
  </cols>
  <sheetData>
    <row r="1" spans="1:22" ht="40.9" customHeight="1" x14ac:dyDescent="0.25">
      <c r="B1" s="66" t="s">
        <v>34</v>
      </c>
      <c r="C1" s="67"/>
      <c r="D1" s="67"/>
      <c r="E1"/>
      <c r="G1" s="41"/>
      <c r="V1"/>
    </row>
    <row r="2" spans="1:22" ht="18.75" customHeight="1" x14ac:dyDescent="0.25">
      <c r="C2"/>
      <c r="D2" s="9"/>
      <c r="E2" s="10"/>
      <c r="G2" s="70"/>
      <c r="H2" s="71"/>
      <c r="I2" s="71"/>
      <c r="J2" s="71"/>
      <c r="K2" s="71"/>
      <c r="L2" s="71"/>
      <c r="M2" s="71"/>
      <c r="N2" s="71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59"/>
      <c r="E3" s="59"/>
      <c r="F3" s="59"/>
      <c r="G3" s="71"/>
      <c r="H3" s="71"/>
      <c r="I3" s="71"/>
      <c r="J3" s="71"/>
      <c r="K3" s="71"/>
      <c r="L3" s="71"/>
      <c r="M3" s="71"/>
      <c r="N3" s="71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59"/>
      <c r="E4" s="59"/>
      <c r="F4" s="59"/>
      <c r="G4" s="59"/>
      <c r="H4" s="5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8" t="s">
        <v>2</v>
      </c>
      <c r="H5" s="69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31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8" t="s">
        <v>7</v>
      </c>
      <c r="T6" s="58" t="s">
        <v>8</v>
      </c>
      <c r="U6" s="34" t="s">
        <v>21</v>
      </c>
      <c r="V6" s="34" t="s">
        <v>22</v>
      </c>
    </row>
    <row r="7" spans="1:22" ht="77.25" customHeight="1" thickTop="1" x14ac:dyDescent="0.25">
      <c r="A7" s="20"/>
      <c r="B7" s="42">
        <v>1</v>
      </c>
      <c r="C7" s="43" t="s">
        <v>36</v>
      </c>
      <c r="D7" s="44">
        <v>2</v>
      </c>
      <c r="E7" s="45" t="s">
        <v>29</v>
      </c>
      <c r="F7" s="91" t="s">
        <v>35</v>
      </c>
      <c r="G7" s="92"/>
      <c r="H7" s="93"/>
      <c r="I7" s="81" t="s">
        <v>38</v>
      </c>
      <c r="J7" s="83" t="s">
        <v>30</v>
      </c>
      <c r="K7" s="85"/>
      <c r="L7" s="89" t="s">
        <v>35</v>
      </c>
      <c r="M7" s="60" t="s">
        <v>32</v>
      </c>
      <c r="N7" s="60" t="s">
        <v>33</v>
      </c>
      <c r="O7" s="87">
        <v>21</v>
      </c>
      <c r="P7" s="46">
        <f>D7*Q7</f>
        <v>720000</v>
      </c>
      <c r="Q7" s="47">
        <v>360000</v>
      </c>
      <c r="R7" s="96"/>
      <c r="S7" s="48">
        <f>D7*R7</f>
        <v>0</v>
      </c>
      <c r="T7" s="49" t="str">
        <f>IF(ISNUMBER(R7), IF(R7&gt;Q7,"NEVYHOVUJE","VYHOVUJE")," ")</f>
        <v xml:space="preserve"> </v>
      </c>
      <c r="U7" s="62"/>
      <c r="V7" s="64" t="s">
        <v>11</v>
      </c>
    </row>
    <row r="8" spans="1:22" ht="77.25" customHeight="1" thickBot="1" x14ac:dyDescent="0.3">
      <c r="A8" s="20"/>
      <c r="B8" s="50">
        <v>2</v>
      </c>
      <c r="C8" s="51" t="s">
        <v>37</v>
      </c>
      <c r="D8" s="52">
        <v>1</v>
      </c>
      <c r="E8" s="53" t="s">
        <v>29</v>
      </c>
      <c r="F8" s="61"/>
      <c r="G8" s="94"/>
      <c r="H8" s="95"/>
      <c r="I8" s="82"/>
      <c r="J8" s="84"/>
      <c r="K8" s="86"/>
      <c r="L8" s="90"/>
      <c r="M8" s="61"/>
      <c r="N8" s="61"/>
      <c r="O8" s="88"/>
      <c r="P8" s="54">
        <f>D8*Q8</f>
        <v>410000</v>
      </c>
      <c r="Q8" s="55">
        <v>410000</v>
      </c>
      <c r="R8" s="97"/>
      <c r="S8" s="56">
        <f>D8*R8</f>
        <v>0</v>
      </c>
      <c r="T8" s="57" t="str">
        <f t="shared" ref="T8" si="0">IF(ISNUMBER(R8), IF(R8&gt;Q8,"NEVYHOVUJE","VYHOVUJE")," ")</f>
        <v xml:space="preserve"> </v>
      </c>
      <c r="U8" s="63"/>
      <c r="V8" s="65"/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79" t="s">
        <v>27</v>
      </c>
      <c r="C10" s="79"/>
      <c r="D10" s="79"/>
      <c r="E10" s="79"/>
      <c r="F10" s="79"/>
      <c r="G10" s="79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76" t="s">
        <v>10</v>
      </c>
      <c r="S10" s="77"/>
      <c r="T10" s="78"/>
      <c r="U10" s="24"/>
      <c r="V10" s="25"/>
    </row>
    <row r="11" spans="1:22" ht="50.45" customHeight="1" thickTop="1" thickBot="1" x14ac:dyDescent="0.3">
      <c r="B11" s="80" t="s">
        <v>25</v>
      </c>
      <c r="C11" s="80"/>
      <c r="D11" s="80"/>
      <c r="E11" s="80"/>
      <c r="F11" s="80"/>
      <c r="G11" s="80"/>
      <c r="H11" s="80"/>
      <c r="I11" s="26"/>
      <c r="L11" s="9"/>
      <c r="M11" s="9"/>
      <c r="N11" s="9"/>
      <c r="O11" s="27"/>
      <c r="P11" s="27"/>
      <c r="Q11" s="28">
        <f>SUM(P7:P8)</f>
        <v>1130000</v>
      </c>
      <c r="R11" s="73">
        <f>SUM(S7:S8)</f>
        <v>0</v>
      </c>
      <c r="S11" s="74"/>
      <c r="T11" s="75"/>
    </row>
    <row r="12" spans="1:22" ht="15.75" thickTop="1" x14ac:dyDescent="0.25">
      <c r="B12" s="72" t="s">
        <v>26</v>
      </c>
      <c r="C12" s="72"/>
      <c r="D12" s="72"/>
      <c r="E12" s="72"/>
      <c r="F12" s="72"/>
      <c r="G12" s="72"/>
      <c r="H12" s="59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59"/>
      <c r="H13" s="59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59"/>
      <c r="H14" s="5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59"/>
      <c r="H15" s="5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59"/>
      <c r="H16" s="59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59"/>
      <c r="H18" s="5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59"/>
      <c r="H19" s="5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59"/>
      <c r="H20" s="5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59"/>
      <c r="H21" s="5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59"/>
      <c r="H22" s="5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59"/>
      <c r="H23" s="5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59"/>
      <c r="H24" s="5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59"/>
      <c r="H25" s="5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59"/>
      <c r="H26" s="5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59"/>
      <c r="H27" s="5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59"/>
      <c r="H28" s="5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59"/>
      <c r="H29" s="5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59"/>
      <c r="H30" s="5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59"/>
      <c r="H31" s="5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59"/>
      <c r="H32" s="5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59"/>
      <c r="H33" s="5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59"/>
      <c r="H34" s="5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59"/>
      <c r="H35" s="5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59"/>
      <c r="H36" s="5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59"/>
      <c r="H37" s="5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59"/>
      <c r="H38" s="5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59"/>
      <c r="H39" s="5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59"/>
      <c r="H40" s="5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59"/>
      <c r="H41" s="5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59"/>
      <c r="H42" s="5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59"/>
      <c r="H43" s="5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59"/>
      <c r="H44" s="5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59"/>
      <c r="H45" s="5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59"/>
      <c r="H46" s="5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59"/>
      <c r="H47" s="5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59"/>
      <c r="H48" s="5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59"/>
      <c r="H49" s="5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59"/>
      <c r="H50" s="5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59"/>
      <c r="H51" s="5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59"/>
      <c r="H52" s="5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59"/>
      <c r="H53" s="5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59"/>
      <c r="H54" s="5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59"/>
      <c r="H55" s="5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59"/>
      <c r="H56" s="5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59"/>
      <c r="H57" s="5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59"/>
      <c r="H58" s="5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59"/>
      <c r="H59" s="5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59"/>
      <c r="H60" s="5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59"/>
      <c r="H61" s="5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59"/>
      <c r="H62" s="5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59"/>
      <c r="H63" s="5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59"/>
      <c r="H64" s="5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59"/>
      <c r="H65" s="5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59"/>
      <c r="H66" s="5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59"/>
      <c r="H67" s="5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59"/>
      <c r="H68" s="5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59"/>
      <c r="H69" s="5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59"/>
      <c r="H70" s="5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59"/>
      <c r="H71" s="5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59"/>
      <c r="H72" s="5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59"/>
      <c r="H73" s="5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59"/>
      <c r="H74" s="5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59"/>
      <c r="H75" s="5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59"/>
      <c r="H76" s="5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59"/>
      <c r="H77" s="5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59"/>
      <c r="H78" s="5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59"/>
      <c r="H79" s="5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59"/>
      <c r="H80" s="5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59"/>
      <c r="H81" s="5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59"/>
      <c r="H82" s="5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59"/>
      <c r="H83" s="5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59"/>
      <c r="H84" s="5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59"/>
      <c r="H85" s="5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59"/>
      <c r="H86" s="5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59"/>
      <c r="H87" s="5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59"/>
      <c r="H88" s="5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59"/>
      <c r="H89" s="5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59"/>
      <c r="H90" s="5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59"/>
      <c r="H91" s="5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59"/>
      <c r="H92" s="5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59"/>
      <c r="H93" s="5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59"/>
      <c r="H94" s="5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59"/>
      <c r="H95" s="5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59"/>
      <c r="H96" s="59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59"/>
      <c r="H97" s="59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BPEyIBypUXhCUWBYVdPt5RBa185t2NNllCVaOMSPfDcIOh48ctXownFjzOHLkmo2SbY+Xi0VBmsMkuTJNs6Cnw==" saltValue="GefQGwYKtvnDukMUCY9RRQ==" spinCount="100000" sheet="1" objects="1" scenarios="1"/>
  <mergeCells count="18">
    <mergeCell ref="B1:D1"/>
    <mergeCell ref="G5:H5"/>
    <mergeCell ref="G2:N3"/>
    <mergeCell ref="B12:G12"/>
    <mergeCell ref="R11:T11"/>
    <mergeCell ref="R10:T10"/>
    <mergeCell ref="B10:G10"/>
    <mergeCell ref="B11:H11"/>
    <mergeCell ref="I7:I8"/>
    <mergeCell ref="J7:J8"/>
    <mergeCell ref="K7:K8"/>
    <mergeCell ref="O7:O8"/>
    <mergeCell ref="M7:M8"/>
    <mergeCell ref="L7:L8"/>
    <mergeCell ref="F7:F8"/>
    <mergeCell ref="N7:N8"/>
    <mergeCell ref="U7:U8"/>
    <mergeCell ref="V7:V8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G7:H8 R7:R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2023-11-21T11:36:03Z</cp:lastPrinted>
  <dcterms:created xsi:type="dcterms:W3CDTF">2014-03-05T12:43:32Z</dcterms:created>
  <dcterms:modified xsi:type="dcterms:W3CDTF">2023-11-21T12:11:53Z</dcterms:modified>
</cp:coreProperties>
</file>