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<sst xmlns="http://schemas.openxmlformats.org/spreadsheetml/2006/main" count="46" uniqueCount="42">
  <si>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</si>
  <si>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</si>
  <si>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</si>
  <si>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</si>
  <si>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</si>
  <si>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</si>
  <si>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</si>
  <si>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</si>
  <si>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</si>
  <si>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</si>
  <si>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</si>
  <si>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</si>
  <si>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</si>
  <si>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</si>
  <si>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</si>
  <si>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</si>
  <si>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</si>
  <si>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</si>
  <si>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</si>
  <si>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</si>
  <si>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</si>
  <si>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</si>
  <si>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</si>
  <si>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</si>
  <si>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</si>
  <si>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</si>
  <si>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</si>
  <si>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</si>
  <si>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NE</t>
  </si>
  <si>
    <t>do 22.12.2023</t>
  </si>
  <si>
    <t xml:space="preserve">Příloha č. 2 Kupní smlouvy - technická specifikace
Výpočetní technika (III.) 139 - 2023 </t>
  </si>
  <si>
    <t>Společná faktura</t>
  </si>
  <si>
    <t>Pokud financováno z projektových prostředků, pak ŘEŠITEL uvede: NÁZEV A ČÍSLO DOTAČNÍHO PROJEKTU</t>
  </si>
  <si>
    <t>Mgr. Jan Král,
Tel.: 37763 6123</t>
  </si>
  <si>
    <t>Klatovská tř. 51,
301 00 Plzeň,
Fakulta pedagogická - Děkanát,
místnost KL 221</t>
  </si>
  <si>
    <t>Termín dodání</t>
  </si>
  <si>
    <t>Dotykový notebook 15,6" se stylusem</t>
  </si>
  <si>
    <t>Notebook 14"</t>
  </si>
  <si>
    <t>Notebook klasické konstrukce, hliníkové šasi.
Min. 4jádrový procesor, průměrné TDP 15 W, výkon min. 9 900 bodů v https://www.cpubenchmark.net/ (k 23.10.2023).
RAM min. 16 GB.
Min. 512GB SSD M.2 PCIe NVMe (slot).
IPS displej, Full HD, úhlopříčka 14", matný.
Integrovaná grafická karta.
Integrované reproduktory a mikrofon.
HD kamera, min. 720p.
Bluetooth min. 5.0;  Wi-Fi ax.
Konektivita min.: Thunderbolt 4/Type-C, 2x USB 3.0/3.1/3.2 Gen 1; HDMI 2.0.
Čtečka otisků prstů.
Podsvícená klávesnice s českou lokalizací.
Baterie min. 56 Wh, udávaná maximální výdrž min. 18 h.
Hmotnost max. 1,2 kg.
Originální OS Windows 11- OS Windows požadujeme z důvodu kompatibility s interními aplikacemi ZČU (Stag, Magion,...).
Rozšířená záruka na 3 roky.</t>
  </si>
  <si>
    <t>Záruka na zboží min. 3 roky.</t>
  </si>
  <si>
    <r>
      <t xml:space="preserve">Notebook, překlopitelný (otočení obrazovky až o 360°), odolná kovová konstrukce.
Min. 8jádrový procesor, průměrné TDP 15 W, výkon min. 18 000 bodů v https://www.cpubenchmark.net/ (k 23.10.2023).
RAM min. 16 GB, DDR4, frekvence 3200 MHz, 2 paměťové sloty.
Min. 1 TB M.2 SSD PCIe NVMe.
Dotyková OLED displej, Full HD, úhlopříčka 15,6".
Integrovaná grafická karta.
Integrované stereofonní reproduktory a mikrofon.
HD kamera, min. 720p.
WiFi 6E; Bluetooth min. 5.2.
Konektivita min.: 2x USB-C 3.0, 2x USB 3.0; jack kombinovaný konektor sluchátek/mikrofonu, HDMI 2.1.
Čtečka paměťových karet.
Podsvícená klávesnice s českou lokalizací.
Udávaná maximální výdrž baterie min. 11,5 h.
Hmotnost max. 1,7 kg.
Originální OS Windows 10 nebo 11 - OS Windows požadujeme z důvodu kompatibility s interními aplikacemi ZČU (Stag, Magion,...).
Dotykové pero.
</t>
    </r>
    <r>
      <rPr>
        <sz val="11"/>
        <color rgb="FFFF0000"/>
        <rFont val="Calibri"/>
        <family val="2"/>
        <scheme val="minor"/>
      </rPr>
      <t>Záruka 2 roky</t>
    </r>
    <r>
      <rPr>
        <sz val="11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Next Business Day on Site.</t>
    </r>
  </si>
  <si>
    <r>
      <t xml:space="preserve">Záruka na zboží </t>
    </r>
    <r>
      <rPr>
        <sz val="11"/>
        <color rgb="FFFF0000"/>
        <rFont val="Calibri"/>
        <family val="2"/>
        <scheme val="minor"/>
      </rPr>
      <t>2 roky</t>
    </r>
    <r>
      <rPr>
        <sz val="11"/>
        <rFont val="Calibri"/>
        <family val="2"/>
        <scheme val="minor"/>
      </rPr>
      <t>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</si>
</sst>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0" fontId="8" fillId="4" borderId="4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 inden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3" zoomScaleNormal="53" workbookViewId="0" topLeftCell="A1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24.421875" style="1" customWidth="1"/>
    <col min="7" max="7" width="28.57421875" style="4" customWidth="1"/>
    <col min="8" max="8" width="23.421875" style="4" customWidth="1"/>
    <col min="9" max="9" width="21.8515625" style="4" customWidth="1"/>
    <col min="10" max="10" width="17.28125" style="1" customWidth="1"/>
    <col min="11" max="11" width="31.8515625" style="0" hidden="1" customWidth="1"/>
    <col min="12" max="12" width="27.421875" style="0" customWidth="1"/>
    <col min="13" max="13" width="23.57421875" style="0" customWidth="1"/>
    <col min="14" max="14" width="32.140625" style="4" customWidth="1"/>
    <col min="15" max="15" width="23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4.8515625" style="0" customWidth="1"/>
    <col min="21" max="21" width="11.57421875" style="0" hidden="1" customWidth="1"/>
    <col min="22" max="22" width="36.421875" style="5" customWidth="1"/>
  </cols>
  <sheetData>
    <row r="1" spans="2:22" ht="40.9" customHeight="1">
      <c r="B1" s="75" t="s">
        <v>30</v>
      </c>
      <c r="C1" s="76"/>
      <c r="D1" s="76"/>
      <c r="E1"/>
      <c r="G1" s="32"/>
      <c r="V1"/>
    </row>
    <row r="2" spans="3:22" ht="20.25" customHeight="1">
      <c r="C2"/>
      <c r="D2" s="9"/>
      <c r="E2" s="10"/>
      <c r="G2" s="79"/>
      <c r="H2" s="80"/>
      <c r="I2" s="80"/>
      <c r="J2" s="80"/>
      <c r="K2" s="80"/>
      <c r="L2" s="80"/>
      <c r="M2" s="80"/>
      <c r="N2" s="8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4"/>
      <c r="E3" s="64"/>
      <c r="F3" s="64"/>
      <c r="G3" s="80"/>
      <c r="H3" s="80"/>
      <c r="I3" s="80"/>
      <c r="J3" s="80"/>
      <c r="K3" s="80"/>
      <c r="L3" s="80"/>
      <c r="M3" s="80"/>
      <c r="N3" s="8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4"/>
      <c r="E4" s="64"/>
      <c r="F4" s="64"/>
      <c r="G4" s="64"/>
      <c r="H4" s="6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7" t="s">
        <v>2</v>
      </c>
      <c r="H5" s="7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4" t="s">
        <v>3</v>
      </c>
      <c r="C6" s="35" t="s">
        <v>12</v>
      </c>
      <c r="D6" s="35" t="s">
        <v>4</v>
      </c>
      <c r="E6" s="35" t="s">
        <v>13</v>
      </c>
      <c r="F6" s="35" t="s">
        <v>14</v>
      </c>
      <c r="G6" s="36" t="s">
        <v>23</v>
      </c>
      <c r="H6" s="37" t="s">
        <v>24</v>
      </c>
      <c r="I6" s="38" t="s">
        <v>15</v>
      </c>
      <c r="J6" s="35" t="s">
        <v>16</v>
      </c>
      <c r="K6" s="35" t="s">
        <v>32</v>
      </c>
      <c r="L6" s="39" t="s">
        <v>17</v>
      </c>
      <c r="M6" s="40" t="s">
        <v>18</v>
      </c>
      <c r="N6" s="39" t="s">
        <v>19</v>
      </c>
      <c r="O6" s="35" t="s">
        <v>35</v>
      </c>
      <c r="P6" s="39" t="s">
        <v>20</v>
      </c>
      <c r="Q6" s="35" t="s">
        <v>5</v>
      </c>
      <c r="R6" s="41" t="s">
        <v>6</v>
      </c>
      <c r="S6" s="42" t="s">
        <v>7</v>
      </c>
      <c r="T6" s="42" t="s">
        <v>8</v>
      </c>
      <c r="U6" s="39" t="s">
        <v>21</v>
      </c>
      <c r="V6" s="39" t="s">
        <v>22</v>
      </c>
    </row>
    <row r="7" spans="1:22" ht="303.75" customHeight="1">
      <c r="A7" s="33"/>
      <c r="B7" s="51">
        <v>1</v>
      </c>
      <c r="C7" s="52" t="s">
        <v>36</v>
      </c>
      <c r="D7" s="53">
        <v>1</v>
      </c>
      <c r="E7" s="54" t="s">
        <v>27</v>
      </c>
      <c r="F7" s="65" t="s">
        <v>40</v>
      </c>
      <c r="G7" s="95"/>
      <c r="H7" s="62" t="s">
        <v>28</v>
      </c>
      <c r="I7" s="81" t="s">
        <v>31</v>
      </c>
      <c r="J7" s="83" t="s">
        <v>28</v>
      </c>
      <c r="K7" s="89"/>
      <c r="L7" s="59" t="s">
        <v>41</v>
      </c>
      <c r="M7" s="91" t="s">
        <v>33</v>
      </c>
      <c r="N7" s="91" t="s">
        <v>34</v>
      </c>
      <c r="O7" s="93" t="s">
        <v>29</v>
      </c>
      <c r="P7" s="55">
        <f>D7*Q7</f>
        <v>23000</v>
      </c>
      <c r="Q7" s="56">
        <v>23000</v>
      </c>
      <c r="R7" s="97"/>
      <c r="S7" s="57">
        <f>D7*R7</f>
        <v>0</v>
      </c>
      <c r="T7" s="58" t="str">
        <f aca="true" t="shared" si="0" ref="T7">IF(ISNUMBER(R7),IF(R7&gt;Q7,"NEVYHOVUJE","VYHOVUJE")," ")</f>
        <v xml:space="preserve"> </v>
      </c>
      <c r="U7" s="85"/>
      <c r="V7" s="87" t="s">
        <v>11</v>
      </c>
    </row>
    <row r="8" spans="1:22" ht="299.25" customHeight="1" thickBot="1">
      <c r="A8" s="33"/>
      <c r="B8" s="43">
        <v>2</v>
      </c>
      <c r="C8" s="44" t="s">
        <v>37</v>
      </c>
      <c r="D8" s="45">
        <v>1</v>
      </c>
      <c r="E8" s="46" t="s">
        <v>27</v>
      </c>
      <c r="F8" s="61" t="s">
        <v>38</v>
      </c>
      <c r="G8" s="96"/>
      <c r="H8" s="63" t="s">
        <v>28</v>
      </c>
      <c r="I8" s="82"/>
      <c r="J8" s="84"/>
      <c r="K8" s="90"/>
      <c r="L8" s="60" t="s">
        <v>39</v>
      </c>
      <c r="M8" s="92"/>
      <c r="N8" s="92"/>
      <c r="O8" s="94"/>
      <c r="P8" s="47">
        <f>D8*Q8</f>
        <v>15000</v>
      </c>
      <c r="Q8" s="48">
        <v>15000</v>
      </c>
      <c r="R8" s="98"/>
      <c r="S8" s="49">
        <f>D8*R8</f>
        <v>0</v>
      </c>
      <c r="T8" s="50" t="str">
        <f aca="true" t="shared" si="1" ref="T8">IF(ISNUMBER(R8),IF(R8&gt;Q8,"NEVYHOVUJE","VYHOVUJE")," ")</f>
        <v xml:space="preserve"> </v>
      </c>
      <c r="U8" s="86"/>
      <c r="V8" s="88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73" t="s">
        <v>26</v>
      </c>
      <c r="C10" s="73"/>
      <c r="D10" s="73"/>
      <c r="E10" s="73"/>
      <c r="F10" s="73"/>
      <c r="G10" s="73"/>
      <c r="H10" s="31"/>
      <c r="I10" s="31"/>
      <c r="J10" s="20"/>
      <c r="K10" s="20"/>
      <c r="L10" s="6"/>
      <c r="M10" s="6"/>
      <c r="N10" s="6"/>
      <c r="O10" s="21"/>
      <c r="P10" s="21"/>
      <c r="Q10" s="22" t="s">
        <v>9</v>
      </c>
      <c r="R10" s="70" t="s">
        <v>10</v>
      </c>
      <c r="S10" s="71"/>
      <c r="T10" s="72"/>
      <c r="U10" s="23"/>
      <c r="V10" s="24"/>
    </row>
    <row r="11" spans="2:20" ht="50.45" customHeight="1" thickBot="1" thickTop="1">
      <c r="B11" s="74"/>
      <c r="C11" s="74"/>
      <c r="D11" s="74"/>
      <c r="E11" s="74"/>
      <c r="F11" s="74"/>
      <c r="G11" s="74"/>
      <c r="H11" s="74"/>
      <c r="I11" s="25"/>
      <c r="L11" s="9"/>
      <c r="M11" s="9"/>
      <c r="N11" s="9"/>
      <c r="O11" s="26"/>
      <c r="P11" s="26"/>
      <c r="Q11" s="27">
        <f>SUM(P7:P8)</f>
        <v>38000</v>
      </c>
      <c r="R11" s="67">
        <f>SUM(S7:S8)</f>
        <v>0</v>
      </c>
      <c r="S11" s="68"/>
      <c r="T11" s="69"/>
    </row>
    <row r="12" spans="2:19" ht="15.75" thickTop="1">
      <c r="B12" s="66" t="s">
        <v>25</v>
      </c>
      <c r="C12" s="66"/>
      <c r="D12" s="66"/>
      <c r="E12" s="66"/>
      <c r="F12" s="66"/>
      <c r="G12" s="66"/>
      <c r="H12" s="64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0"/>
      <c r="C13" s="30"/>
      <c r="D13" s="30"/>
      <c r="E13" s="30"/>
      <c r="F13" s="30"/>
      <c r="G13" s="64"/>
      <c r="H13" s="64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0"/>
      <c r="C14" s="30"/>
      <c r="D14" s="30"/>
      <c r="E14" s="30"/>
      <c r="F14" s="30"/>
      <c r="G14" s="64"/>
      <c r="H14" s="64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0"/>
      <c r="C15" s="30"/>
      <c r="D15" s="30"/>
      <c r="E15" s="30"/>
      <c r="F15" s="30"/>
      <c r="G15" s="64"/>
      <c r="H15" s="64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0"/>
      <c r="D16" s="28"/>
      <c r="E16" s="20"/>
      <c r="F16" s="20"/>
      <c r="G16" s="64"/>
      <c r="H16" s="64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2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0"/>
      <c r="D18" s="28"/>
      <c r="E18" s="20"/>
      <c r="F18" s="20"/>
      <c r="G18" s="64"/>
      <c r="H18" s="64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0"/>
      <c r="D19" s="28"/>
      <c r="E19" s="20"/>
      <c r="F19" s="20"/>
      <c r="G19" s="64"/>
      <c r="H19" s="64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0"/>
      <c r="D20" s="28"/>
      <c r="E20" s="20"/>
      <c r="F20" s="20"/>
      <c r="G20" s="64"/>
      <c r="H20" s="64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0"/>
      <c r="D21" s="28"/>
      <c r="E21" s="20"/>
      <c r="F21" s="20"/>
      <c r="G21" s="64"/>
      <c r="H21" s="64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0"/>
      <c r="D22" s="28"/>
      <c r="E22" s="20"/>
      <c r="F22" s="20"/>
      <c r="G22" s="64"/>
      <c r="H22" s="64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0"/>
      <c r="D23" s="28"/>
      <c r="E23" s="20"/>
      <c r="F23" s="20"/>
      <c r="G23" s="64"/>
      <c r="H23" s="64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0"/>
      <c r="D24" s="28"/>
      <c r="E24" s="20"/>
      <c r="F24" s="20"/>
      <c r="G24" s="64"/>
      <c r="H24" s="64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0"/>
      <c r="D25" s="28"/>
      <c r="E25" s="20"/>
      <c r="F25" s="20"/>
      <c r="G25" s="64"/>
      <c r="H25" s="64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0"/>
      <c r="D26" s="28"/>
      <c r="E26" s="20"/>
      <c r="F26" s="20"/>
      <c r="G26" s="64"/>
      <c r="H26" s="64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0"/>
      <c r="D27" s="28"/>
      <c r="E27" s="20"/>
      <c r="F27" s="20"/>
      <c r="G27" s="64"/>
      <c r="H27" s="64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64"/>
      <c r="H28" s="64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64"/>
      <c r="H29" s="64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64"/>
      <c r="H30" s="64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64"/>
      <c r="H31" s="64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64"/>
      <c r="H32" s="64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64"/>
      <c r="H33" s="64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64"/>
      <c r="H34" s="64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64"/>
      <c r="H35" s="64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64"/>
      <c r="H36" s="64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64"/>
      <c r="H37" s="64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64"/>
      <c r="H38" s="64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64"/>
      <c r="H39" s="64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64"/>
      <c r="H40" s="64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64"/>
      <c r="H41" s="64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64"/>
      <c r="H42" s="64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64"/>
      <c r="H43" s="64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64"/>
      <c r="H44" s="64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64"/>
      <c r="H45" s="64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64"/>
      <c r="H46" s="64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64"/>
      <c r="H47" s="64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64"/>
      <c r="H48" s="64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64"/>
      <c r="H49" s="64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64"/>
      <c r="H50" s="64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64"/>
      <c r="H51" s="64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64"/>
      <c r="H52" s="64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64"/>
      <c r="H53" s="64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64"/>
      <c r="H54" s="64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64"/>
      <c r="H55" s="64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64"/>
      <c r="H56" s="64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64"/>
      <c r="H57" s="64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64"/>
      <c r="H58" s="64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64"/>
      <c r="H59" s="64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64"/>
      <c r="H60" s="64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64"/>
      <c r="H61" s="64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64"/>
      <c r="H62" s="64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64"/>
      <c r="H63" s="64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64"/>
      <c r="H64" s="64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64"/>
      <c r="H65" s="64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64"/>
      <c r="H66" s="64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64"/>
      <c r="H67" s="64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64"/>
      <c r="H68" s="64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64"/>
      <c r="H69" s="64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64"/>
      <c r="H70" s="64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64"/>
      <c r="H71" s="64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64"/>
      <c r="H72" s="64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64"/>
      <c r="H73" s="64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64"/>
      <c r="H74" s="64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64"/>
      <c r="H75" s="64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64"/>
      <c r="H76" s="64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64"/>
      <c r="H77" s="64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64"/>
      <c r="H78" s="64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64"/>
      <c r="H79" s="64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64"/>
      <c r="H80" s="64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64"/>
      <c r="H81" s="64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64"/>
      <c r="H82" s="64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64"/>
      <c r="H83" s="64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64"/>
      <c r="H84" s="64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64"/>
      <c r="H85" s="64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64"/>
      <c r="H86" s="64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64"/>
      <c r="H87" s="64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64"/>
      <c r="H88" s="64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64"/>
      <c r="H89" s="64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64"/>
      <c r="H90" s="64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64"/>
      <c r="H91" s="64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64"/>
      <c r="H92" s="64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64"/>
      <c r="H93" s="64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64"/>
      <c r="H94" s="64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64"/>
      <c r="H95" s="64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64"/>
      <c r="H96" s="64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0"/>
      <c r="D97" s="28"/>
      <c r="E97" s="20"/>
      <c r="F97" s="20"/>
      <c r="G97" s="64"/>
      <c r="H97" s="64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rl9n5+eoS8v5xcRFgXFmJnbS7Az+z6qqg0jIRHKDPSupvXeekqtu91m/Efjdc0t1P0vxv+UTN5Efu/RoGswnMw==" saltValue="6JDp6nQPZu8dManI+JpMiQ==" spinCount="100000" sheet="1" objects="1" scenarios="1"/>
  <mergeCells count="16">
    <mergeCell ref="U7:U8"/>
    <mergeCell ref="V7:V8"/>
    <mergeCell ref="K7:K8"/>
    <mergeCell ref="M7:M8"/>
    <mergeCell ref="N7:N8"/>
    <mergeCell ref="O7:O8"/>
    <mergeCell ref="B1:D1"/>
    <mergeCell ref="G5:H5"/>
    <mergeCell ref="G2:N3"/>
    <mergeCell ref="I7:I8"/>
    <mergeCell ref="J7:J8"/>
    <mergeCell ref="B12:G12"/>
    <mergeCell ref="R11:T11"/>
    <mergeCell ref="R10:T10"/>
    <mergeCell ref="B10:G10"/>
    <mergeCell ref="B11:H11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8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2023-11-03T11:25:52Z</cp:lastPrinted>
  <dcterms:created xsi:type="dcterms:W3CDTF">2014-03-05T12:43:32Z</dcterms:created>
  <dcterms:modified xsi:type="dcterms:W3CDTF">2023-11-14T11:13:02Z</dcterms:modified>
  <cp:category/>
  <cp:version/>
  <cp:contentType/>
  <cp:contentStatus/>
  <cp:revision>3</cp:revision>
</cp:coreProperties>
</file>