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D:\USERS\vitkov\AV\2023\047\1 výzva\"/>
    </mc:Choice>
  </mc:AlternateContent>
  <xr:revisionPtr revIDLastSave="0" documentId="13_ncr:1_{E903C5E8-C810-4D85-B469-021644F73CDC}" xr6:coauthVersionLast="47" xr6:coauthVersionMax="47" xr10:uidLastSave="{00000000-0000-0000-0000-000000000000}"/>
  <bookViews>
    <workbookView xWindow="28680" yWindow="3600" windowWidth="29040" windowHeight="15840" xr2:uid="{00000000-000D-0000-FFFF-FFFF00000000}"/>
  </bookViews>
  <sheets>
    <sheet name="AVT" sheetId="1" r:id="rId1"/>
  </sheets>
  <definedNames>
    <definedName name="_xlnm.Print_Area" localSheetId="0">AVT!$B$1:$V$16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8" i="1" l="1"/>
  <c r="S10" i="1"/>
  <c r="S7" i="1"/>
  <c r="P8" i="1"/>
  <c r="P9" i="1"/>
  <c r="P10" i="1"/>
  <c r="P11" i="1"/>
  <c r="P12" i="1"/>
  <c r="S9" i="1"/>
  <c r="T9" i="1"/>
  <c r="S11" i="1"/>
  <c r="T11" i="1"/>
  <c r="S12" i="1"/>
  <c r="T12" i="1"/>
  <c r="P7" i="1"/>
  <c r="Q15" i="1" l="1"/>
  <c r="T8" i="1"/>
  <c r="T10" i="1"/>
  <c r="T7" i="1"/>
  <c r="R15" i="1"/>
</calcChain>
</file>

<file path=xl/sharedStrings.xml><?xml version="1.0" encoding="utf-8"?>
<sst xmlns="http://schemas.openxmlformats.org/spreadsheetml/2006/main" count="69" uniqueCount="55">
  <si>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</si>
  <si>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</si>
  <si>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</si>
  <si>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</si>
  <si>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</si>
  <si>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</si>
  <si>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</si>
  <si>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</si>
  <si>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</si>
  <si>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</si>
  <si>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</si>
  <si>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</si>
  <si>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 xml:space="preserve">32232000-8 - Zařízení pro videokonference </t>
  </si>
  <si>
    <t>32342200-4 - Sluchátka</t>
  </si>
  <si>
    <t>38650000-6 - Fotografické vybavení</t>
  </si>
  <si>
    <t>Název</t>
  </si>
  <si>
    <t>Měrná jednotka [MJ]</t>
  </si>
  <si>
    <t>Popis</t>
  </si>
  <si>
    <t xml:space="preserve">Fakturace </t>
  </si>
  <si>
    <t xml:space="preserve">Financováno
 z projektových finančních prostředků </t>
  </si>
  <si>
    <t xml:space="preserve">Obchodní podmínky NAD RÁMEC STANDARDNÍCH 
obchodních podmínek 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</si>
  <si>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</si>
  <si>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</si>
  <si>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</si>
  <si>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</si>
  <si>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AUDIOVIZUÁLNÍ TECHNIKA</t>
  </si>
  <si>
    <t>Zadavatel požaduje, aby vybraná zařízení splňovala požadavky na certifikaci TCO Certified (viz https://tcocertified.com/product-finder/) nebo programu Energy star (viz https://www.energystar.gov/products).
* Pro elektronické displeje včetně televizorů, počítačové monitory a digitální informační displeje nutno doložit energetický štítek (příloha nabídky).</t>
  </si>
  <si>
    <t>V případě, že se dodavatel při předání zboží na některá uvedená tel. čísla nedovolá, bude v takovém případě volat tel. 377 631 320, 377 631 325.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</si>
  <si>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</si>
  <si>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Odkaz na  splnění požadavku
TCO Certified / 
Energy star </t>
    </r>
    <r>
      <rPr>
        <b/>
        <sz val="11"/>
        <color rgb="FFFF0000"/>
        <rFont val="Calibri"/>
        <family val="2"/>
        <charset val="238"/>
        <scheme val="minor"/>
      </rPr>
      <t>*</t>
    </r>
  </si>
  <si>
    <t>NE</t>
  </si>
  <si>
    <t>ks</t>
  </si>
  <si>
    <t>Samostatná faktura</t>
  </si>
  <si>
    <t>Termín dodání</t>
  </si>
  <si>
    <t>Příloha č. 2 Kupní smlouvy - technická specifikace
Audiovizuální technika (II.) 047 - 2023</t>
  </si>
  <si>
    <t>ANO</t>
  </si>
  <si>
    <t>PRVA-23-002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</si>
  <si>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</si>
  <si>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Mgr. Václav Duffek,
Tel.: 728 681 210,
37763 6248,
E-mail: duffekv@fpe.zcu.cz</t>
  </si>
  <si>
    <t>Chodské náměstí 1, 
301 00 Plzeň, 
Fakulta pedagogická - Centrum biologie, geověd a envigogiky,
místnost CH 323</t>
  </si>
  <si>
    <t>Stativ pro telefon</t>
  </si>
  <si>
    <t>Stativ pro digitální fotoaparát</t>
  </si>
  <si>
    <t>Mini tripod</t>
  </si>
  <si>
    <t>Datový kabel propojovací</t>
  </si>
  <si>
    <t>Stativ pro telefon sloužící i jako selfie tyč.
Délka při roztažení min. 50 cm. 
Materiál: hliník, gumová rukojeť, stativový závit.
Bluetooth, vyjmutelné dálkové ovládání, GoPro adaptér.
Max. šířka telefonu 90 mm.</t>
  </si>
  <si>
    <t>Mini stativ s kulovou hlavou.
Délka ve složeném stavu max. 180 mm.
3/4 závit bez odnímatelné destičky pro kamery, fotoaparáty, držáky mobilních telefonů a jiná zařízení.
Maximální zatížení 1,5 kg.
Hmotnost max. 180 g.</t>
  </si>
  <si>
    <t>Stativ pro digitální fotoaparát s kulovou hlavou.
Transportní výška max. 38 cm.
Max. výška při rozložení min. 140 cm.
Zatížení minimálně 4 kg.
Hmotnost maximálně  1,3 kg.
Kompatibilní s Arca Swiss.</t>
  </si>
  <si>
    <t>Datový kabel - propojovací, délka 0,5 m, male konektor 2x USB-C (USB 2,0), oboustranná koncovka a kovové tělo, podpora rychlonabíjení a power Delivery 3,0, rovné zakončení.</t>
  </si>
  <si>
    <t xml:space="preserve">Bezdrátová sluchátka </t>
  </si>
  <si>
    <t>Prezentér</t>
  </si>
  <si>
    <t>Univerzitní 22,
301 00 Plzeň,
Fakulta ekonomická - Katedra podnikové ekonomiky a managementu,
místnosti UK 416 a UK 418</t>
  </si>
  <si>
    <t>Ing. Eva Jelínková, 
Tel.: 37763 3626 (UK 416)</t>
  </si>
  <si>
    <t>Ing. Jarmila Ircingová, Ph.D.,
Tel.: 37763 3610 (UK 418)</t>
  </si>
  <si>
    <t>Bezdrátová sluchátka s mikrofonem a ANC.
Provedení: ,,špunty" - zapuštěné dovnitř do ucha.
Konstrukce: uzavřená.
Mikrofon: integrovaný.
Velikost měniče: min. 10 mm.
Hmotnost sluchátka: max. 6 g.
Typ připojení: BlueTooth verze min. 5.2.
Podpora kodeků AAC a SBC.
Funkce: aktivní potlačení hluku (ANC), přijímání hovorů, přepínání skladeb.
True Wireless (nejsou nutné dráty na sluchátka ani pro dobíjecí pouzdro).
Dodání včetně dobíjecího pouzdra (!) a USB kabelu.
Max. výdrž baterie vč. dobíjení z pouzdra: až 22 h (bez ANC).
Certifikace odolnosti: nejméně IPX4.</t>
  </si>
  <si>
    <t>Prezentér pro bezdrátové ovládání prezentací.
Integrované laserové tlačítko.
Účinný dosah minimálně 30 m.
Bezdrátová technologie 2,4 GHz.
Displej LCD, časovač, indikátor stavu baterie a úrovně signálu.
Integrované ovládací prvky prezentace.
Technologie plug- and play.
Zařízení možné vypnout počítačem.
Kompatibilní se systémy windows 7 a windows 10.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</si>
</sst>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4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</borders>
  <cellStyleXfs count="2">
    <xf numFmtId="0" fontId="0" fillId="0" borderId="0"/>
    <xf numFmtId="0" fontId="15" fillId="0" borderId="0"/>
  </cellStyleXfs>
  <cellXfs count="142"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 applyAlignment="1">
      <alignment wrapText="1"/>
    </xf>
    <xf numFmtId="0" fontId="8" fillId="0" borderId="0" xfId="0" applyFont="1" applyAlignment="1">
      <alignment horizontal="center"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horizontal="center" vertical="center" wrapText="1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0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9" fillId="0" borderId="0" xfId="0" applyFont="1" applyAlignment="1">
      <alignment horizontal="left" vertical="center" wrapText="1"/>
    </xf>
    <xf numFmtId="0" fontId="0" fillId="0" borderId="1" xfId="0" applyBorder="1"/>
    <xf numFmtId="0" fontId="0" fillId="4" borderId="1" xfId="0" applyFill="1" applyBorder="1"/>
    <xf numFmtId="0" fontId="0" fillId="0" borderId="0" xfId="0" applyAlignment="1">
      <alignment horizontal="left" vertical="top" indent="1"/>
    </xf>
    <xf numFmtId="0" fontId="11" fillId="0" borderId="0" xfId="0" applyFont="1" applyAlignment="1">
      <alignment vertical="center"/>
    </xf>
    <xf numFmtId="0" fontId="11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9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2" fillId="2" borderId="3" xfId="0" applyFont="1" applyFill="1" applyBorder="1" applyAlignment="1">
      <alignment horizontal="center" vertical="center" textRotation="90" wrapText="1"/>
    </xf>
    <xf numFmtId="0" fontId="12" fillId="5" borderId="4" xfId="0" applyFont="1" applyFill="1" applyBorder="1" applyAlignment="1">
      <alignment horizontal="center" vertical="center" wrapText="1"/>
    </xf>
    <xf numFmtId="0" fontId="9" fillId="4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0" xfId="0" applyAlignment="1">
      <alignment vertical="center" wrapText="1"/>
    </xf>
    <xf numFmtId="49" fontId="0" fillId="0" borderId="0" xfId="0" applyNumberFormat="1" applyAlignment="1">
      <alignment horizontal="center" vertical="center" wrapText="1"/>
    </xf>
    <xf numFmtId="164" fontId="0" fillId="0" borderId="0" xfId="0" applyNumberFormat="1" applyAlignment="1">
      <alignment horizontal="right" vertical="center" indent="1"/>
    </xf>
    <xf numFmtId="0" fontId="12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2" fillId="0" borderId="0" xfId="0" applyFont="1" applyAlignment="1">
      <alignment vertical="center"/>
    </xf>
    <xf numFmtId="164" fontId="14" fillId="0" borderId="0" xfId="0" applyNumberFormat="1" applyFont="1" applyAlignment="1">
      <alignment horizontal="right" vertical="center" indent="1"/>
    </xf>
    <xf numFmtId="164" fontId="7" fillId="0" borderId="3" xfId="0" applyNumberFormat="1" applyFont="1" applyBorder="1" applyAlignment="1">
      <alignment horizontal="center" vertical="center"/>
    </xf>
    <xf numFmtId="0" fontId="17" fillId="5" borderId="4" xfId="0" applyFont="1" applyFill="1" applyBorder="1" applyAlignment="1">
      <alignment horizontal="center" vertical="center" wrapText="1"/>
    </xf>
    <xf numFmtId="0" fontId="18" fillId="0" borderId="0" xfId="0" applyFont="1" applyAlignment="1">
      <alignment vertical="top" wrapText="1"/>
    </xf>
    <xf numFmtId="0" fontId="16" fillId="5" borderId="4" xfId="0" applyFont="1" applyFill="1" applyBorder="1" applyAlignment="1">
      <alignment horizontal="center" vertical="center" wrapText="1"/>
    </xf>
    <xf numFmtId="0" fontId="0" fillId="0" borderId="6" xfId="0" applyBorder="1"/>
    <xf numFmtId="0" fontId="9" fillId="4" borderId="7" xfId="0" applyFont="1" applyFill="1" applyBorder="1" applyAlignment="1">
      <alignment horizontal="center" vertical="center" wrapText="1"/>
    </xf>
    <xf numFmtId="0" fontId="12" fillId="4" borderId="4" xfId="0" applyFont="1" applyFill="1" applyBorder="1" applyAlignment="1">
      <alignment horizontal="center" vertical="center" wrapText="1"/>
    </xf>
    <xf numFmtId="49" fontId="22" fillId="0" borderId="0" xfId="0" applyNumberFormat="1" applyFont="1" applyAlignment="1">
      <alignment vertical="center" wrapText="1"/>
    </xf>
    <xf numFmtId="3" fontId="0" fillId="2" borderId="8" xfId="0" applyNumberFormat="1" applyFill="1" applyBorder="1" applyAlignment="1">
      <alignment horizontal="center" vertical="center" wrapText="1"/>
    </xf>
    <xf numFmtId="3" fontId="0" fillId="3" borderId="9" xfId="0" applyNumberFormat="1" applyFill="1" applyBorder="1" applyAlignment="1">
      <alignment horizontal="center" vertical="center" wrapText="1"/>
    </xf>
    <xf numFmtId="0" fontId="0" fillId="3" borderId="9" xfId="0" applyFill="1" applyBorder="1" applyAlignment="1">
      <alignment horizontal="center" vertical="center" wrapText="1"/>
    </xf>
    <xf numFmtId="0" fontId="8" fillId="3" borderId="9" xfId="0" applyFont="1" applyFill="1" applyBorder="1" applyAlignment="1">
      <alignment horizontal="left" vertical="center" wrapText="1" indent="1"/>
    </xf>
    <xf numFmtId="0" fontId="23" fillId="4" borderId="9" xfId="0" applyFont="1" applyFill="1" applyBorder="1" applyAlignment="1">
      <alignment horizontal="center" vertical="center" wrapText="1"/>
    </xf>
    <xf numFmtId="164" fontId="0" fillId="0" borderId="9" xfId="0" applyNumberFormat="1" applyBorder="1" applyAlignment="1">
      <alignment horizontal="right" vertical="center" indent="1"/>
    </xf>
    <xf numFmtId="164" fontId="8" fillId="3" borderId="9" xfId="0" applyNumberFormat="1" applyFont="1" applyFill="1" applyBorder="1" applyAlignment="1">
      <alignment horizontal="right" vertical="center" indent="1"/>
    </xf>
    <xf numFmtId="165" fontId="0" fillId="0" borderId="9" xfId="0" applyNumberFormat="1" applyBorder="1" applyAlignment="1">
      <alignment horizontal="right" vertical="center" indent="1"/>
    </xf>
    <xf numFmtId="0" fontId="0" fillId="0" borderId="9" xfId="0" applyBorder="1" applyAlignment="1">
      <alignment horizontal="center" vertical="center"/>
    </xf>
    <xf numFmtId="3" fontId="0" fillId="2" borderId="10" xfId="0" applyNumberFormat="1" applyFill="1" applyBorder="1" applyAlignment="1">
      <alignment horizontal="center" vertical="center" wrapText="1"/>
    </xf>
    <xf numFmtId="3" fontId="0" fillId="3" borderId="11" xfId="0" applyNumberFormat="1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8" fillId="3" borderId="11" xfId="0" applyFont="1" applyFill="1" applyBorder="1" applyAlignment="1">
      <alignment horizontal="left" vertical="center" wrapText="1" indent="1"/>
    </xf>
    <xf numFmtId="0" fontId="23" fillId="4" borderId="11" xfId="0" applyFont="1" applyFill="1" applyBorder="1" applyAlignment="1">
      <alignment horizontal="center" vertical="center" wrapText="1"/>
    </xf>
    <xf numFmtId="164" fontId="0" fillId="0" borderId="11" xfId="0" applyNumberFormat="1" applyBorder="1" applyAlignment="1">
      <alignment horizontal="right" vertical="center" indent="1"/>
    </xf>
    <xf numFmtId="164" fontId="8" fillId="3" borderId="11" xfId="0" applyNumberFormat="1" applyFont="1" applyFill="1" applyBorder="1" applyAlignment="1">
      <alignment horizontal="right" vertical="center" indent="1"/>
    </xf>
    <xf numFmtId="165" fontId="0" fillId="0" borderId="11" xfId="0" applyNumberFormat="1" applyBorder="1" applyAlignment="1">
      <alignment horizontal="right" vertical="center" indent="1"/>
    </xf>
    <xf numFmtId="0" fontId="0" fillId="0" borderId="11" xfId="0" applyBorder="1" applyAlignment="1">
      <alignment horizontal="center" vertical="center"/>
    </xf>
    <xf numFmtId="3" fontId="0" fillId="2" borderId="12" xfId="0" applyNumberFormat="1" applyFill="1" applyBorder="1" applyAlignment="1">
      <alignment horizontal="center" vertical="center" wrapText="1"/>
    </xf>
    <xf numFmtId="0" fontId="3" fillId="3" borderId="13" xfId="0" applyFont="1" applyFill="1" applyBorder="1" applyAlignment="1">
      <alignment horizontal="center" vertical="center" wrapText="1"/>
    </xf>
    <xf numFmtId="3" fontId="0" fillId="3" borderId="13" xfId="0" applyNumberFormat="1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0" fontId="8" fillId="3" borderId="13" xfId="0" applyFont="1" applyFill="1" applyBorder="1" applyAlignment="1">
      <alignment horizontal="left" vertical="center" wrapText="1" indent="1"/>
    </xf>
    <xf numFmtId="0" fontId="23" fillId="4" borderId="13" xfId="0" applyFont="1" applyFill="1" applyBorder="1" applyAlignment="1">
      <alignment horizontal="center" vertical="center" wrapText="1"/>
    </xf>
    <xf numFmtId="164" fontId="0" fillId="0" borderId="13" xfId="0" applyNumberFormat="1" applyBorder="1" applyAlignment="1">
      <alignment horizontal="right" vertical="center" indent="1"/>
    </xf>
    <xf numFmtId="164" fontId="8" fillId="3" borderId="13" xfId="0" applyNumberFormat="1" applyFont="1" applyFill="1" applyBorder="1" applyAlignment="1">
      <alignment horizontal="right" vertical="center" indent="1"/>
    </xf>
    <xf numFmtId="165" fontId="0" fillId="0" borderId="13" xfId="0" applyNumberFormat="1" applyBorder="1" applyAlignment="1">
      <alignment horizontal="right" vertical="center" indent="1"/>
    </xf>
    <xf numFmtId="0" fontId="0" fillId="0" borderId="13" xfId="0" applyBorder="1" applyAlignment="1">
      <alignment horizontal="center" vertical="center"/>
    </xf>
    <xf numFmtId="3" fontId="0" fillId="2" borderId="14" xfId="0" applyNumberFormat="1" applyFill="1" applyBorder="1" applyAlignment="1">
      <alignment horizontal="center" vertical="center" wrapText="1"/>
    </xf>
    <xf numFmtId="0" fontId="3" fillId="3" borderId="15" xfId="0" applyFont="1" applyFill="1" applyBorder="1" applyAlignment="1">
      <alignment horizontal="center" vertical="center" wrapText="1"/>
    </xf>
    <xf numFmtId="3" fontId="0" fillId="3" borderId="15" xfId="0" applyNumberFormat="1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0" fontId="8" fillId="3" borderId="15" xfId="0" applyFont="1" applyFill="1" applyBorder="1" applyAlignment="1">
      <alignment horizontal="left" vertical="center" wrapText="1" indent="1"/>
    </xf>
    <xf numFmtId="0" fontId="23" fillId="4" borderId="15" xfId="0" applyFont="1" applyFill="1" applyBorder="1" applyAlignment="1">
      <alignment horizontal="center" vertical="center" wrapText="1"/>
    </xf>
    <xf numFmtId="164" fontId="0" fillId="0" borderId="15" xfId="0" applyNumberFormat="1" applyBorder="1" applyAlignment="1">
      <alignment horizontal="right" vertical="center" indent="1"/>
    </xf>
    <xf numFmtId="164" fontId="8" fillId="3" borderId="15" xfId="0" applyNumberFormat="1" applyFont="1" applyFill="1" applyBorder="1" applyAlignment="1">
      <alignment horizontal="right" vertical="center" indent="1"/>
    </xf>
    <xf numFmtId="165" fontId="0" fillId="0" borderId="15" xfId="0" applyNumberFormat="1" applyBorder="1" applyAlignment="1">
      <alignment horizontal="right" vertical="center" indent="1"/>
    </xf>
    <xf numFmtId="0" fontId="0" fillId="0" borderId="15" xfId="0" applyBorder="1" applyAlignment="1">
      <alignment horizontal="center" vertical="center"/>
    </xf>
    <xf numFmtId="3" fontId="0" fillId="2" borderId="16" xfId="0" applyNumberFormat="1" applyFill="1" applyBorder="1" applyAlignment="1">
      <alignment horizontal="center" vertical="center" wrapText="1"/>
    </xf>
    <xf numFmtId="3" fontId="0" fillId="3" borderId="17" xfId="0" applyNumberFormat="1" applyFill="1" applyBorder="1" applyAlignment="1">
      <alignment horizontal="center" vertical="center" wrapText="1"/>
    </xf>
    <xf numFmtId="0" fontId="0" fillId="3" borderId="17" xfId="0" applyFill="1" applyBorder="1" applyAlignment="1">
      <alignment horizontal="center" vertical="center" wrapText="1"/>
    </xf>
    <xf numFmtId="0" fontId="8" fillId="3" borderId="17" xfId="0" applyFont="1" applyFill="1" applyBorder="1" applyAlignment="1">
      <alignment horizontal="left" vertical="center" wrapText="1" indent="1"/>
    </xf>
    <xf numFmtId="0" fontId="23" fillId="4" borderId="17" xfId="0" applyFont="1" applyFill="1" applyBorder="1" applyAlignment="1">
      <alignment horizontal="center" vertical="center" wrapText="1"/>
    </xf>
    <xf numFmtId="164" fontId="0" fillId="0" borderId="17" xfId="0" applyNumberFormat="1" applyBorder="1" applyAlignment="1">
      <alignment horizontal="right" vertical="center" indent="1"/>
    </xf>
    <xf numFmtId="164" fontId="8" fillId="3" borderId="17" xfId="0" applyNumberFormat="1" applyFont="1" applyFill="1" applyBorder="1" applyAlignment="1">
      <alignment horizontal="right" vertical="center" indent="1"/>
    </xf>
    <xf numFmtId="165" fontId="0" fillId="0" borderId="17" xfId="0" applyNumberFormat="1" applyBorder="1" applyAlignment="1">
      <alignment horizontal="right" vertical="center" indent="1"/>
    </xf>
    <xf numFmtId="0" fontId="0" fillId="0" borderId="17" xfId="0" applyBorder="1" applyAlignment="1">
      <alignment horizontal="center" vertical="center"/>
    </xf>
    <xf numFmtId="0" fontId="2" fillId="3" borderId="9" xfId="0" applyFont="1" applyFill="1" applyBorder="1" applyAlignment="1">
      <alignment horizontal="center" vertical="center" wrapText="1"/>
    </xf>
    <xf numFmtId="0" fontId="2" fillId="3" borderId="15" xfId="0" applyFont="1" applyFill="1" applyBorder="1" applyAlignment="1">
      <alignment horizontal="center" vertical="center" wrapText="1"/>
    </xf>
    <xf numFmtId="0" fontId="2" fillId="3" borderId="11" xfId="0" applyFont="1" applyFill="1" applyBorder="1" applyAlignment="1">
      <alignment horizontal="center" vertical="center" wrapText="1"/>
    </xf>
    <xf numFmtId="0" fontId="2" fillId="3" borderId="17" xfId="0" applyFont="1" applyFill="1" applyBorder="1" applyAlignment="1">
      <alignment horizontal="center" vertical="center" wrapText="1"/>
    </xf>
    <xf numFmtId="0" fontId="2" fillId="3" borderId="13" xfId="0" applyFont="1" applyFill="1" applyBorder="1" applyAlignment="1">
      <alignment horizontal="center" vertical="center" wrapText="1"/>
    </xf>
    <xf numFmtId="0" fontId="0" fillId="0" borderId="0" xfId="0" applyAlignment="1">
      <alignment horizontal="justify" vertical="center" wrapText="1"/>
    </xf>
    <xf numFmtId="0" fontId="9" fillId="5" borderId="4" xfId="0" applyFont="1" applyFill="1" applyBorder="1" applyAlignment="1">
      <alignment horizontal="center" vertical="center" wrapText="1"/>
    </xf>
    <xf numFmtId="164" fontId="7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9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 wrapText="1"/>
    </xf>
    <xf numFmtId="0" fontId="9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9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19" fillId="2" borderId="0" xfId="0" applyFont="1" applyFill="1" applyAlignment="1">
      <alignment horizontal="left" vertical="center" wrapText="1"/>
    </xf>
    <xf numFmtId="0" fontId="21" fillId="0" borderId="0" xfId="0" applyFont="1" applyAlignment="1">
      <alignment horizontal="left" vertical="center" wrapText="1"/>
    </xf>
    <xf numFmtId="0" fontId="3" fillId="3" borderId="18" xfId="0" applyFont="1" applyFill="1" applyBorder="1" applyAlignment="1">
      <alignment horizontal="center" vertical="center" wrapText="1"/>
    </xf>
    <xf numFmtId="0" fontId="3" fillId="3" borderId="19" xfId="0" applyFont="1" applyFill="1" applyBorder="1" applyAlignment="1">
      <alignment horizontal="center" vertical="center" wrapText="1"/>
    </xf>
    <xf numFmtId="0" fontId="3" fillId="3" borderId="20" xfId="0" applyFont="1" applyFill="1" applyBorder="1" applyAlignment="1">
      <alignment horizontal="center" vertical="center" wrapText="1"/>
    </xf>
    <xf numFmtId="0" fontId="6" fillId="3" borderId="18" xfId="0" applyFont="1" applyFill="1" applyBorder="1" applyAlignment="1">
      <alignment horizontal="center" vertical="center" wrapText="1"/>
    </xf>
    <xf numFmtId="0" fontId="6" fillId="3" borderId="19" xfId="0" applyFont="1" applyFill="1" applyBorder="1" applyAlignment="1">
      <alignment horizontal="center" vertical="center" wrapText="1"/>
    </xf>
    <xf numFmtId="0" fontId="6" fillId="3" borderId="20" xfId="0" applyFont="1" applyFill="1" applyBorder="1" applyAlignment="1">
      <alignment horizontal="center" vertical="center" wrapText="1"/>
    </xf>
    <xf numFmtId="0" fontId="5" fillId="3" borderId="18" xfId="0" applyFont="1" applyFill="1" applyBorder="1" applyAlignment="1">
      <alignment horizontal="center" vertical="center" wrapText="1"/>
    </xf>
    <xf numFmtId="0" fontId="5" fillId="3" borderId="19" xfId="0" applyFont="1" applyFill="1" applyBorder="1" applyAlignment="1">
      <alignment horizontal="center" vertical="center" wrapText="1"/>
    </xf>
    <xf numFmtId="0" fontId="5" fillId="3" borderId="20" xfId="0" applyFont="1" applyFill="1" applyBorder="1" applyAlignment="1">
      <alignment horizontal="center" vertical="center" wrapText="1"/>
    </xf>
    <xf numFmtId="0" fontId="2" fillId="3" borderId="18" xfId="0" applyFont="1" applyFill="1" applyBorder="1" applyAlignment="1">
      <alignment horizontal="center" vertical="center" wrapText="1"/>
    </xf>
    <xf numFmtId="0" fontId="4" fillId="3" borderId="19" xfId="0" applyFont="1" applyFill="1" applyBorder="1" applyAlignment="1">
      <alignment horizontal="center" vertical="center" wrapText="1"/>
    </xf>
    <xf numFmtId="0" fontId="4" fillId="3" borderId="20" xfId="0" applyFont="1" applyFill="1" applyBorder="1" applyAlignment="1">
      <alignment horizontal="center" vertical="center" wrapText="1"/>
    </xf>
    <xf numFmtId="0" fontId="8" fillId="3" borderId="18" xfId="0" applyFont="1" applyFill="1" applyBorder="1" applyAlignment="1">
      <alignment horizontal="center" vertical="center" wrapText="1"/>
    </xf>
    <xf numFmtId="0" fontId="8" fillId="3" borderId="19" xfId="0" applyFont="1" applyFill="1" applyBorder="1" applyAlignment="1">
      <alignment horizontal="center" vertical="center" wrapText="1"/>
    </xf>
    <xf numFmtId="0" fontId="8" fillId="3" borderId="20" xfId="0" applyFont="1" applyFill="1" applyBorder="1" applyAlignment="1">
      <alignment horizontal="center" vertical="center" wrapText="1"/>
    </xf>
    <xf numFmtId="0" fontId="12" fillId="3" borderId="18" xfId="0" applyFont="1" applyFill="1" applyBorder="1" applyAlignment="1">
      <alignment horizontal="center" vertical="center" wrapText="1"/>
    </xf>
    <xf numFmtId="0" fontId="12" fillId="3" borderId="19" xfId="0" applyFont="1" applyFill="1" applyBorder="1" applyAlignment="1">
      <alignment horizontal="center" vertical="center" wrapText="1"/>
    </xf>
    <xf numFmtId="0" fontId="12" fillId="3" borderId="20" xfId="0" applyFont="1" applyFill="1" applyBorder="1" applyAlignment="1">
      <alignment horizontal="center" vertical="center" wrapText="1"/>
    </xf>
    <xf numFmtId="0" fontId="0" fillId="3" borderId="18" xfId="0" applyFill="1" applyBorder="1" applyAlignment="1">
      <alignment horizontal="center" vertical="center" wrapText="1"/>
    </xf>
    <xf numFmtId="0" fontId="0" fillId="3" borderId="19" xfId="0" applyFill="1" applyBorder="1" applyAlignment="1">
      <alignment horizontal="center" vertical="center" wrapText="1"/>
    </xf>
    <xf numFmtId="0" fontId="0" fillId="3" borderId="20" xfId="0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21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6" fillId="3" borderId="21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21" xfId="0" applyFon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horizontal="center" vertical="center" wrapText="1"/>
    </xf>
    <xf numFmtId="0" fontId="8" fillId="3" borderId="21" xfId="0" applyFont="1" applyFill="1" applyBorder="1" applyAlignment="1">
      <alignment horizontal="center" vertical="center" wrapText="1"/>
    </xf>
    <xf numFmtId="0" fontId="12" fillId="3" borderId="2" xfId="0" applyFont="1" applyFill="1" applyBorder="1" applyAlignment="1">
      <alignment horizontal="center" vertical="center" wrapText="1"/>
    </xf>
    <xf numFmtId="0" fontId="12" fillId="3" borderId="21" xfId="0" applyFont="1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 wrapText="1"/>
    </xf>
    <xf numFmtId="0" fontId="13" fillId="4" borderId="9" xfId="0" applyFont="1" applyFill="1" applyBorder="1" applyAlignment="1" applyProtection="1">
      <alignment horizontal="center" vertical="center" wrapText="1"/>
      <protection locked="0"/>
    </xf>
    <xf numFmtId="164" fontId="13" fillId="4" borderId="9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7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162"/>
  <sheetViews>
    <sheetView tabSelected="1" topLeftCell="A5" zoomScale="48" zoomScaleNormal="48" workbookViewId="0">
      <selection activeCell="R7" sqref="R7:R12"/>
    </sheetView>
  </sheetViews>
  <sheetFormatPr defaultRowHeight="15" x14ac:dyDescent="0.25"/>
  <cols>
    <col min="1" max="1" width="1.42578125" bestFit="1" customWidth="1"/>
    <col min="2" max="2" width="5.7109375" bestFit="1" customWidth="1"/>
    <col min="3" max="3" width="36.85546875" style="1" customWidth="1"/>
    <col min="4" max="4" width="10.7109375" style="2" customWidth="1"/>
    <col min="5" max="5" width="10.28515625" style="3" customWidth="1"/>
    <col min="6" max="6" width="113.85546875" style="1" customWidth="1"/>
    <col min="7" max="7" width="27.85546875" style="1" customWidth="1"/>
    <col min="8" max="8" width="23" style="1" customWidth="1"/>
    <col min="9" max="9" width="24.140625" style="1" customWidth="1"/>
    <col min="10" max="10" width="16.5703125" style="1" customWidth="1"/>
    <col min="11" max="11" width="34.42578125" customWidth="1"/>
    <col min="12" max="12" width="26.28515625" customWidth="1"/>
    <col min="13" max="13" width="32" customWidth="1"/>
    <col min="14" max="14" width="30.85546875" style="1" customWidth="1"/>
    <col min="15" max="15" width="22.5703125" style="1" customWidth="1"/>
    <col min="16" max="16" width="17.7109375" style="1" hidden="1" customWidth="1"/>
    <col min="17" max="17" width="21.5703125" customWidth="1"/>
    <col min="18" max="18" width="23.28515625" customWidth="1"/>
    <col min="19" max="19" width="20.7109375" bestFit="1" customWidth="1"/>
    <col min="20" max="20" width="21" customWidth="1"/>
    <col min="21" max="21" width="11.5703125" hidden="1" customWidth="1"/>
    <col min="22" max="22" width="33.85546875" style="4" customWidth="1"/>
  </cols>
  <sheetData>
    <row r="1" spans="1:22" ht="42.6" customHeight="1" x14ac:dyDescent="0.25">
      <c r="B1" s="105" t="s">
        <v>34</v>
      </c>
      <c r="C1" s="105"/>
      <c r="D1" s="105"/>
      <c r="E1" s="105"/>
      <c r="G1" s="40"/>
    </row>
    <row r="2" spans="1:22" ht="21" customHeight="1" x14ac:dyDescent="0.25">
      <c r="C2"/>
      <c r="D2" s="11"/>
      <c r="E2" s="5"/>
      <c r="F2" s="6"/>
      <c r="G2" s="106"/>
      <c r="H2" s="106"/>
      <c r="I2" s="106"/>
      <c r="J2" s="106"/>
      <c r="K2" s="106"/>
      <c r="L2" s="106"/>
      <c r="M2" s="106"/>
      <c r="N2" s="106"/>
      <c r="O2" s="6"/>
      <c r="P2" s="6"/>
      <c r="Q2" s="6"/>
      <c r="R2" s="6"/>
      <c r="T2" s="8"/>
      <c r="U2" s="9"/>
      <c r="V2" s="10"/>
    </row>
    <row r="3" spans="1:22" ht="21" customHeight="1" x14ac:dyDescent="0.25">
      <c r="B3" s="14"/>
      <c r="C3" s="12" t="s">
        <v>0</v>
      </c>
      <c r="D3" s="13"/>
      <c r="E3" s="13"/>
      <c r="F3" s="13"/>
      <c r="G3" s="106"/>
      <c r="H3" s="106"/>
      <c r="I3" s="106"/>
      <c r="J3" s="106"/>
      <c r="K3" s="106"/>
      <c r="L3" s="106"/>
      <c r="M3" s="106"/>
      <c r="N3" s="106"/>
      <c r="O3" s="35"/>
      <c r="P3" s="35"/>
      <c r="Q3" s="35"/>
      <c r="R3" s="35"/>
      <c r="T3" s="8"/>
    </row>
    <row r="4" spans="1:22" ht="18" customHeight="1" thickBot="1" x14ac:dyDescent="0.3">
      <c r="B4" s="15"/>
      <c r="C4" s="16" t="s">
        <v>1</v>
      </c>
      <c r="D4" s="13"/>
      <c r="E4" s="13"/>
      <c r="F4" s="13"/>
      <c r="G4" s="13"/>
      <c r="H4" s="13"/>
      <c r="I4" s="8"/>
      <c r="J4" s="8"/>
      <c r="K4" s="8"/>
      <c r="L4" s="8"/>
      <c r="M4" s="8"/>
      <c r="N4" s="6"/>
      <c r="O4" s="6"/>
      <c r="P4" s="6"/>
      <c r="Q4" s="8"/>
      <c r="R4" s="8"/>
      <c r="T4" s="8"/>
    </row>
    <row r="5" spans="1:22" ht="34.5" customHeight="1" thickBot="1" x14ac:dyDescent="0.3">
      <c r="B5" s="17"/>
      <c r="C5" s="18"/>
      <c r="D5" s="19"/>
      <c r="E5" s="19"/>
      <c r="F5" s="6"/>
      <c r="G5" s="38" t="s">
        <v>2</v>
      </c>
      <c r="H5" s="38" t="s">
        <v>2</v>
      </c>
      <c r="I5" s="6"/>
      <c r="J5" s="6"/>
      <c r="N5" s="6"/>
      <c r="O5" s="21"/>
      <c r="P5" s="21"/>
      <c r="R5" s="20" t="s">
        <v>2</v>
      </c>
      <c r="V5" s="7"/>
    </row>
    <row r="6" spans="1:22" ht="67.150000000000006" customHeight="1" thickTop="1" thickBot="1" x14ac:dyDescent="0.3">
      <c r="B6" s="22" t="s">
        <v>3</v>
      </c>
      <c r="C6" s="23" t="s">
        <v>15</v>
      </c>
      <c r="D6" s="23" t="s">
        <v>4</v>
      </c>
      <c r="E6" s="23" t="s">
        <v>16</v>
      </c>
      <c r="F6" s="23" t="s">
        <v>17</v>
      </c>
      <c r="G6" s="39" t="s">
        <v>5</v>
      </c>
      <c r="H6" s="39" t="s">
        <v>29</v>
      </c>
      <c r="I6" s="34" t="s">
        <v>18</v>
      </c>
      <c r="J6" s="34" t="s">
        <v>19</v>
      </c>
      <c r="K6" s="23" t="s">
        <v>37</v>
      </c>
      <c r="L6" s="34" t="s">
        <v>20</v>
      </c>
      <c r="M6" s="36" t="s">
        <v>21</v>
      </c>
      <c r="N6" s="34" t="s">
        <v>22</v>
      </c>
      <c r="O6" s="23" t="s">
        <v>33</v>
      </c>
      <c r="P6" s="34" t="s">
        <v>23</v>
      </c>
      <c r="Q6" s="23" t="s">
        <v>6</v>
      </c>
      <c r="R6" s="24" t="s">
        <v>7</v>
      </c>
      <c r="S6" s="94" t="s">
        <v>8</v>
      </c>
      <c r="T6" s="94" t="s">
        <v>9</v>
      </c>
      <c r="U6" s="34" t="s">
        <v>24</v>
      </c>
      <c r="V6" s="34" t="s">
        <v>25</v>
      </c>
    </row>
    <row r="7" spans="1:22" ht="105.75" customHeight="1" thickTop="1" thickBot="1" x14ac:dyDescent="0.3">
      <c r="A7" s="25"/>
      <c r="B7" s="41">
        <v>1</v>
      </c>
      <c r="C7" s="88" t="s">
        <v>40</v>
      </c>
      <c r="D7" s="42">
        <v>1</v>
      </c>
      <c r="E7" s="43" t="s">
        <v>31</v>
      </c>
      <c r="F7" s="44" t="s">
        <v>44</v>
      </c>
      <c r="G7" s="140"/>
      <c r="H7" s="45" t="s">
        <v>30</v>
      </c>
      <c r="I7" s="107" t="s">
        <v>32</v>
      </c>
      <c r="J7" s="110" t="s">
        <v>35</v>
      </c>
      <c r="K7" s="113" t="s">
        <v>36</v>
      </c>
      <c r="L7" s="119"/>
      <c r="M7" s="116" t="s">
        <v>38</v>
      </c>
      <c r="N7" s="119" t="s">
        <v>39</v>
      </c>
      <c r="O7" s="122">
        <v>14</v>
      </c>
      <c r="P7" s="46">
        <f>D7*Q7</f>
        <v>660</v>
      </c>
      <c r="Q7" s="47">
        <v>660</v>
      </c>
      <c r="R7" s="141"/>
      <c r="S7" s="48">
        <f>D7*R7</f>
        <v>0</v>
      </c>
      <c r="T7" s="49" t="str">
        <f t="shared" ref="T7" si="0">IF(ISNUMBER(R7), IF(R7&gt;Q7,"NEVYHOVUJE","VYHOVUJE")," ")</f>
        <v xml:space="preserve"> </v>
      </c>
      <c r="U7" s="125"/>
      <c r="V7" s="125" t="s">
        <v>14</v>
      </c>
    </row>
    <row r="8" spans="1:22" ht="121.5" customHeight="1" thickTop="1" thickBot="1" x14ac:dyDescent="0.3">
      <c r="A8" s="25"/>
      <c r="B8" s="69">
        <v>2</v>
      </c>
      <c r="C8" s="89" t="s">
        <v>41</v>
      </c>
      <c r="D8" s="71">
        <v>1</v>
      </c>
      <c r="E8" s="72" t="s">
        <v>31</v>
      </c>
      <c r="F8" s="73" t="s">
        <v>46</v>
      </c>
      <c r="G8" s="140"/>
      <c r="H8" s="74" t="s">
        <v>30</v>
      </c>
      <c r="I8" s="108"/>
      <c r="J8" s="111"/>
      <c r="K8" s="114"/>
      <c r="L8" s="120"/>
      <c r="M8" s="117"/>
      <c r="N8" s="120"/>
      <c r="O8" s="123"/>
      <c r="P8" s="75">
        <f>D8*Q8</f>
        <v>1860</v>
      </c>
      <c r="Q8" s="76">
        <v>1860</v>
      </c>
      <c r="R8" s="141"/>
      <c r="S8" s="77">
        <f>D8*R8</f>
        <v>0</v>
      </c>
      <c r="T8" s="78" t="str">
        <f t="shared" ref="T8:T12" si="1">IF(ISNUMBER(R8), IF(R8&gt;Q8,"NEVYHOVUJE","VYHOVUJE")," ")</f>
        <v xml:space="preserve"> </v>
      </c>
      <c r="U8" s="126"/>
      <c r="V8" s="126"/>
    </row>
    <row r="9" spans="1:22" ht="111" customHeight="1" thickTop="1" thickBot="1" x14ac:dyDescent="0.3">
      <c r="A9" s="25"/>
      <c r="B9" s="50">
        <v>3</v>
      </c>
      <c r="C9" s="90" t="s">
        <v>42</v>
      </c>
      <c r="D9" s="51">
        <v>1</v>
      </c>
      <c r="E9" s="52" t="s">
        <v>31</v>
      </c>
      <c r="F9" s="53" t="s">
        <v>45</v>
      </c>
      <c r="G9" s="140"/>
      <c r="H9" s="54" t="s">
        <v>30</v>
      </c>
      <c r="I9" s="108"/>
      <c r="J9" s="111"/>
      <c r="K9" s="114"/>
      <c r="L9" s="120"/>
      <c r="M9" s="117"/>
      <c r="N9" s="120"/>
      <c r="O9" s="123"/>
      <c r="P9" s="55">
        <f>D9*Q9</f>
        <v>206</v>
      </c>
      <c r="Q9" s="56">
        <v>206</v>
      </c>
      <c r="R9" s="141"/>
      <c r="S9" s="57">
        <f>D9*R9</f>
        <v>0</v>
      </c>
      <c r="T9" s="58" t="str">
        <f t="shared" si="1"/>
        <v xml:space="preserve"> </v>
      </c>
      <c r="U9" s="126"/>
      <c r="V9" s="126"/>
    </row>
    <row r="10" spans="1:22" ht="63.75" customHeight="1" thickTop="1" thickBot="1" x14ac:dyDescent="0.3">
      <c r="A10" s="25"/>
      <c r="B10" s="79">
        <v>4</v>
      </c>
      <c r="C10" s="91" t="s">
        <v>43</v>
      </c>
      <c r="D10" s="80">
        <v>1</v>
      </c>
      <c r="E10" s="81" t="s">
        <v>31</v>
      </c>
      <c r="F10" s="82" t="s">
        <v>47</v>
      </c>
      <c r="G10" s="140"/>
      <c r="H10" s="83" t="s">
        <v>30</v>
      </c>
      <c r="I10" s="109"/>
      <c r="J10" s="112"/>
      <c r="K10" s="115"/>
      <c r="L10" s="121"/>
      <c r="M10" s="118"/>
      <c r="N10" s="121"/>
      <c r="O10" s="124"/>
      <c r="P10" s="84">
        <f>D10*Q10</f>
        <v>80</v>
      </c>
      <c r="Q10" s="85">
        <v>80</v>
      </c>
      <c r="R10" s="141"/>
      <c r="S10" s="86">
        <f>D10*R10</f>
        <v>0</v>
      </c>
      <c r="T10" s="87" t="str">
        <f t="shared" si="1"/>
        <v xml:space="preserve"> </v>
      </c>
      <c r="U10" s="127"/>
      <c r="V10" s="127"/>
    </row>
    <row r="11" spans="1:22" ht="227.25" customHeight="1" thickTop="1" thickBot="1" x14ac:dyDescent="0.3">
      <c r="A11" s="25"/>
      <c r="B11" s="69">
        <v>5</v>
      </c>
      <c r="C11" s="70" t="s">
        <v>48</v>
      </c>
      <c r="D11" s="71">
        <v>2</v>
      </c>
      <c r="E11" s="72" t="s">
        <v>31</v>
      </c>
      <c r="F11" s="73" t="s">
        <v>53</v>
      </c>
      <c r="G11" s="140"/>
      <c r="H11" s="74" t="s">
        <v>30</v>
      </c>
      <c r="I11" s="128" t="s">
        <v>32</v>
      </c>
      <c r="J11" s="130" t="s">
        <v>30</v>
      </c>
      <c r="K11" s="132"/>
      <c r="L11" s="134"/>
      <c r="M11" s="89" t="s">
        <v>51</v>
      </c>
      <c r="N11" s="134" t="s">
        <v>50</v>
      </c>
      <c r="O11" s="136">
        <v>14</v>
      </c>
      <c r="P11" s="75">
        <f>D11*Q11</f>
        <v>2700</v>
      </c>
      <c r="Q11" s="76">
        <v>1350</v>
      </c>
      <c r="R11" s="141"/>
      <c r="S11" s="77">
        <f>D11*R11</f>
        <v>0</v>
      </c>
      <c r="T11" s="78" t="str">
        <f t="shared" si="1"/>
        <v xml:space="preserve"> </v>
      </c>
      <c r="U11" s="138"/>
      <c r="V11" s="72" t="s">
        <v>13</v>
      </c>
    </row>
    <row r="12" spans="1:22" ht="180.75" customHeight="1" thickTop="1" thickBot="1" x14ac:dyDescent="0.3">
      <c r="A12" s="25"/>
      <c r="B12" s="59">
        <v>6</v>
      </c>
      <c r="C12" s="60" t="s">
        <v>49</v>
      </c>
      <c r="D12" s="61">
        <v>6</v>
      </c>
      <c r="E12" s="62" t="s">
        <v>31</v>
      </c>
      <c r="F12" s="63" t="s">
        <v>54</v>
      </c>
      <c r="G12" s="140"/>
      <c r="H12" s="64" t="s">
        <v>30</v>
      </c>
      <c r="I12" s="129"/>
      <c r="J12" s="131"/>
      <c r="K12" s="133"/>
      <c r="L12" s="135"/>
      <c r="M12" s="92" t="s">
        <v>52</v>
      </c>
      <c r="N12" s="135"/>
      <c r="O12" s="137"/>
      <c r="P12" s="65">
        <f>D12*Q12</f>
        <v>7500</v>
      </c>
      <c r="Q12" s="66">
        <v>1250</v>
      </c>
      <c r="R12" s="141"/>
      <c r="S12" s="67">
        <f>D12*R12</f>
        <v>0</v>
      </c>
      <c r="T12" s="68" t="str">
        <f t="shared" si="1"/>
        <v xml:space="preserve"> </v>
      </c>
      <c r="U12" s="139"/>
      <c r="V12" s="62" t="s">
        <v>12</v>
      </c>
    </row>
    <row r="13" spans="1:22" ht="13.5" customHeight="1" thickTop="1" thickBot="1" x14ac:dyDescent="0.3">
      <c r="C13"/>
      <c r="D13"/>
      <c r="E13"/>
      <c r="F13"/>
      <c r="G13"/>
      <c r="H13"/>
      <c r="I13"/>
      <c r="J13"/>
      <c r="N13"/>
      <c r="O13"/>
      <c r="P13"/>
      <c r="S13" s="37"/>
    </row>
    <row r="14" spans="1:22" ht="49.5" customHeight="1" thickTop="1" thickBot="1" x14ac:dyDescent="0.3">
      <c r="B14" s="100" t="s">
        <v>28</v>
      </c>
      <c r="C14" s="101"/>
      <c r="D14" s="101"/>
      <c r="E14" s="101"/>
      <c r="F14" s="101"/>
      <c r="G14" s="101"/>
      <c r="H14" s="93"/>
      <c r="I14" s="26"/>
      <c r="J14" s="26"/>
      <c r="K14" s="26"/>
      <c r="L14" s="27"/>
      <c r="M14" s="7"/>
      <c r="N14" s="7"/>
      <c r="O14" s="28"/>
      <c r="P14" s="28"/>
      <c r="Q14" s="29" t="s">
        <v>10</v>
      </c>
      <c r="R14" s="102" t="s">
        <v>11</v>
      </c>
      <c r="S14" s="103"/>
      <c r="T14" s="104"/>
      <c r="U14" s="21"/>
      <c r="V14" s="30"/>
    </row>
    <row r="15" spans="1:22" ht="53.25" customHeight="1" thickTop="1" thickBot="1" x14ac:dyDescent="0.3">
      <c r="B15" s="99" t="s">
        <v>26</v>
      </c>
      <c r="C15" s="99"/>
      <c r="D15" s="99"/>
      <c r="E15" s="99"/>
      <c r="F15" s="99"/>
      <c r="G15" s="99"/>
      <c r="H15" s="99"/>
      <c r="I15" s="31"/>
      <c r="L15" s="11"/>
      <c r="M15" s="11"/>
      <c r="N15" s="11"/>
      <c r="O15" s="32"/>
      <c r="P15" s="32"/>
      <c r="Q15" s="33">
        <f>SUM(P7:P12)</f>
        <v>13006</v>
      </c>
      <c r="R15" s="95">
        <f>SUM(S7:S12)</f>
        <v>0</v>
      </c>
      <c r="S15" s="96"/>
      <c r="T15" s="97"/>
    </row>
    <row r="16" spans="1:22" ht="15.75" thickTop="1" x14ac:dyDescent="0.25">
      <c r="B16" s="98" t="s">
        <v>27</v>
      </c>
      <c r="C16" s="98"/>
      <c r="D16" s="98"/>
      <c r="E16" s="98"/>
      <c r="F16" s="98"/>
    </row>
    <row r="17" ht="14.25" customHeight="1" x14ac:dyDescent="0.25"/>
    <row r="18" ht="14.25" customHeight="1" x14ac:dyDescent="0.25"/>
    <row r="19" ht="14.25" customHeight="1" x14ac:dyDescent="0.25"/>
    <row r="20" ht="14.25" customHeight="1" x14ac:dyDescent="0.25"/>
    <row r="21" ht="14.25" customHeight="1" x14ac:dyDescent="0.25"/>
    <row r="22" ht="14.25" customHeight="1" x14ac:dyDescent="0.25"/>
    <row r="23" ht="14.25" customHeight="1" x14ac:dyDescent="0.25"/>
    <row r="24" ht="14.25" customHeight="1" x14ac:dyDescent="0.25"/>
    <row r="25" ht="14.25" customHeight="1" x14ac:dyDescent="0.25"/>
    <row r="26" ht="14.25" customHeight="1" x14ac:dyDescent="0.25"/>
    <row r="27" ht="14.25" customHeight="1" x14ac:dyDescent="0.25"/>
    <row r="28" ht="14.25" customHeight="1" x14ac:dyDescent="0.25"/>
    <row r="29" ht="14.25" customHeight="1" x14ac:dyDescent="0.25"/>
    <row r="30" ht="14.25" customHeight="1" x14ac:dyDescent="0.25"/>
    <row r="31" ht="14.25" customHeight="1" x14ac:dyDescent="0.25"/>
    <row r="32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ht="14.25" customHeight="1" x14ac:dyDescent="0.25"/>
    <row r="162" ht="14.25" customHeight="1" x14ac:dyDescent="0.25"/>
  </sheetData>
  <sheetProtection algorithmName="SHA-512" hashValue="+wQhGxnZugHbfcTxh0wCUjJu1+d8h3s31s4a+UiCQTXNQx2W8t31BygCA5buguSgIzMVJ2F492FqUh0LPw4ALw==" saltValue="L2W4JOmPFLU6NO+e8vWr2w==" spinCount="100000" sheet="1" objects="1" scenarios="1"/>
  <mergeCells count="23">
    <mergeCell ref="N11:N12"/>
    <mergeCell ref="O11:O12"/>
    <mergeCell ref="U11:U12"/>
    <mergeCell ref="I11:I12"/>
    <mergeCell ref="J11:J12"/>
    <mergeCell ref="K11:K12"/>
    <mergeCell ref="L11:L12"/>
    <mergeCell ref="O7:O10"/>
    <mergeCell ref="U7:U10"/>
    <mergeCell ref="V7:V10"/>
    <mergeCell ref="B1:E1"/>
    <mergeCell ref="G2:N3"/>
    <mergeCell ref="I7:I10"/>
    <mergeCell ref="J7:J10"/>
    <mergeCell ref="K7:K10"/>
    <mergeCell ref="M7:M10"/>
    <mergeCell ref="N7:N10"/>
    <mergeCell ref="L7:L10"/>
    <mergeCell ref="R15:T15"/>
    <mergeCell ref="B16:F16"/>
    <mergeCell ref="B15:H15"/>
    <mergeCell ref="B14:G14"/>
    <mergeCell ref="R14:T14"/>
  </mergeCells>
  <conditionalFormatting sqref="D7:D12">
    <cfRule type="containsBlanks" dxfId="6" priority="1">
      <formula>LEN(TRIM(D7))=0</formula>
    </cfRule>
  </conditionalFormatting>
  <conditionalFormatting sqref="G7:H12 R7:R12">
    <cfRule type="notContainsBlanks" dxfId="5" priority="41">
      <formula>LEN(TRIM(G7))&gt;0</formula>
    </cfRule>
    <cfRule type="notContainsBlanks" dxfId="4" priority="42">
      <formula>LEN(TRIM(G7))&gt;0</formula>
    </cfRule>
    <cfRule type="containsBlanks" dxfId="3" priority="44">
      <formula>LEN(TRIM(G7))=0</formula>
    </cfRule>
  </conditionalFormatting>
  <conditionalFormatting sqref="G7:H12">
    <cfRule type="notContainsBlanks" dxfId="2" priority="40">
      <formula>LEN(TRIM(G7))&gt;0</formula>
    </cfRule>
  </conditionalFormatting>
  <conditionalFormatting sqref="T7:T12">
    <cfRule type="cellIs" dxfId="1" priority="63" operator="equal">
      <formula>"NEVYHOVUJE"</formula>
    </cfRule>
    <cfRule type="cellIs" dxfId="0" priority="64" operator="equal">
      <formula>"VYHOVUJE"</formula>
    </cfRule>
  </conditionalFormatting>
  <dataValidations count="2">
    <dataValidation type="list" showInputMessage="1" showErrorMessage="1" sqref="E7:E12" xr:uid="{FEE879A1-3785-4154-A7E4-C2775DBC6DD4}">
      <formula1>"ks,bal,sada,"</formula1>
    </dataValidation>
    <dataValidation type="list" allowBlank="1" showInputMessage="1" showErrorMessage="1" sqref="J7 J11" xr:uid="{EE85844D-F44B-4E9A-92AA-7B977D99A349}">
      <formula1>"ANO,NE"</formula1>
    </dataValidation>
  </dataValidations>
  <pageMargins left="7.874015748031496E-2" right="0.11811023622047245" top="0.31496062992125984" bottom="0.35433070866141736" header="0.15748031496062992" footer="0.19685039370078741"/>
  <pageSetup paperSize="9" scale="26" orientation="landscape" r:id="rId1"/>
  <headerFooter>
    <oddFooter>&amp;C&amp;P z 2</oddFooter>
  </headerFooter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V7 V11:V12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AVT</vt:lpstr>
      <vt:lpstr>AVT!Oblast_tisku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vitkov</cp:lastModifiedBy>
  <cp:revision>1</cp:revision>
  <cp:lastPrinted>2023-10-26T07:28:25Z</cp:lastPrinted>
  <dcterms:created xsi:type="dcterms:W3CDTF">2014-03-05T12:43:32Z</dcterms:created>
  <dcterms:modified xsi:type="dcterms:W3CDTF">2023-10-27T05:48:17Z</dcterms:modified>
</cp:coreProperties>
</file>