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technika'!$B$1:$V$22</definedName>
  </definedNames>
  <calcPr calcId="191029"/>
  <extLst/>
</workbook>
</file>

<file path=xl/sharedStrings.xml><?xml version="1.0" encoding="utf-8"?>
<sst xmlns="http://schemas.openxmlformats.org/spreadsheetml/2006/main" count="87" uniqueCount="67">
  <si>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</si>
  <si>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</si>
  <si>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</si>
  <si>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</si>
  <si>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</si>
  <si>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</si>
  <si>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</si>
  <si>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</si>
  <si>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</si>
  <si>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</si>
  <si>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</si>
  <si>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</si>
  <si>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>30231310-3 - Ploché monitory</t>
  </si>
  <si>
    <t xml:space="preserve">30237000-9 - Součásti, příslušenství a doplňky pro počítače 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</si>
  <si>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</si>
  <si>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</si>
  <si>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</si>
  <si>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</si>
  <si>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</si>
  <si>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</si>
  <si>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</si>
  <si>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</si>
  <si>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</si>
  <si>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</si>
  <si>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</si>
  <si>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</si>
  <si>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</si>
  <si>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</si>
  <si>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</si>
  <si>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</si>
  <si>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</si>
  <si>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</si>
  <si>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</si>
  <si>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</si>
  <si>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Společná faktura</t>
  </si>
  <si>
    <t>ANO</t>
  </si>
  <si>
    <t>Národní plán obnovy pro oblast vysokých škol pro roky 2022–2024
Registrační číslo projektu:  NPO_ZČU_MSMT-16584/2022
Specifický cíl A: Transformace formy a obsahu VŠ vzdělávání 
Specifický cíl A1: Digitalizace vzdělávací činnosti a studijních agend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</si>
  <si>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</si>
  <si>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Pavel Vondruška, 
Tel.: 37763 2835,
776 058 799</t>
  </si>
  <si>
    <t>Univerzitní 20,
301 00 Plzeň,
Centrum informatizace a výpočetní techniky -  Oddělení Infrastrukturní služby,
místnost UI 412</t>
  </si>
  <si>
    <t xml:space="preserve">Příloha č. 2 Kupní smlouvy - technická specifikace
Výpočetní technika (III.) 123 - 2023 </t>
  </si>
  <si>
    <t>Monitor 30" s funkcí dokování</t>
  </si>
  <si>
    <t>Monitor 32" 4K s funkcí dokování a kamerou</t>
  </si>
  <si>
    <t>Dockovací stanice</t>
  </si>
  <si>
    <t>Dockovací stanice 180W</t>
  </si>
  <si>
    <t>Mini dokovací stanice</t>
  </si>
  <si>
    <t>Vertikální pravoruká ergonomická myš</t>
  </si>
  <si>
    <t>Displayport splitter</t>
  </si>
  <si>
    <t>Klávesnice a myš</t>
  </si>
  <si>
    <t>sada</t>
  </si>
  <si>
    <t>Datový a nabíjecí kabel Thunderbolt4</t>
  </si>
  <si>
    <r>
      <t xml:space="preserve">Velikost úhlopříčky 27", rozlišení min. UHD 3840 x 2160, typ panelu IPS,
povrch displeje matný nebo s úpravou proti odleskům,
horizontální úhel pohledu minimálně 178°, vertikální úhel pohledu minimálně 178°,
jas minimálně 350 cd/m2,
doba odezvy (GTG) maximálně 5 ms,
minimálně 100% pokrytí barevné prostoru sRGB a Rec. 709,
nativní kontrast 1300:1,
zpráva o kalibraci monitoru.
Další požadované vlastnosti/technologie panelu: redukce modré složky v podsvícení (Blue light reduction), technologie eliminující blikání monitoru (Flicker-free), HDR10, přepínač KVM, MST, úprava jasu na základě okolního světla, integrovaný zdroj napájení, otočení na výšku (pivot), integrovaný reproduktor, </t>
    </r>
    <r>
      <rPr>
        <b/>
        <sz val="11"/>
        <color theme="1"/>
        <rFont val="Calibri"/>
        <family val="2"/>
        <scheme val="minor"/>
      </rPr>
      <t>energetický štítek F nebo G</t>
    </r>
    <r>
      <rPr>
        <sz val="11"/>
        <color theme="1"/>
        <rFont val="Calibri"/>
        <family val="2"/>
        <scheme val="minor"/>
      </rPr>
      <t>, výškově nastavitelný.
Porty:
minimálně 2x DisplayPort v1.4 z toho jeden pro MST,
minimálně 1x HDMI v 2.0,
minimálně 1x MiniDisplayPort v1.4,
minimálně 2x USB typu B,
minimálně 4x USB 3.1.</t>
    </r>
  </si>
  <si>
    <t>Monitor 4K 27"</t>
  </si>
  <si>
    <t>Připojení min. 3 monitorů s rozlišením 4K @ 60Hz.
Připojení dokovací stanice k notebooku přes konektor USB typ C, včetně nabíjení.
Napájecí adaptér minimálně 180 W.
Zapínací tlačítko na dokovací stanici.
Minimální počet a typ konektorů:
1x USB-C 3.2 Gen
1x USB-A 3.2 Gen 1 with PowerShare
2x DisplayPort 1.4
1x HDMI 2.0
1x USB-C Multifunction DisplayPort
2x USB-A 3.2 Gen 1 port
1x Gigabit Ethernet RJ45
2x Thunderbolt 4.
Konektory vyjmenované výše musejí být součástí těla dokovací stanice a jejich nepřítomnost nesmí být řešena přes připojení externích zařízení.
Záruka min. 3 roky.</t>
  </si>
  <si>
    <t>Záruka na zboží min. 3 roky.</t>
  </si>
  <si>
    <t>Napájecí adaptér USB-C pd 65W</t>
  </si>
  <si>
    <r>
      <t xml:space="preserve">Adaptér k napájení notebooku 65W.
Dva USB-C porty pro napájení více zařízení najednou.
Maximální výkon až 65 W v režimu jednoho portu.
Maximální výkon až 30 W + 30 W, 45 W + 20 W nebo 20 W + 45 W v režimu dvou portů.
Odpojitelný kabel 230V pro české zásuvky.
Kabel USB-C - USB-C součástí balení.
Hmotnost max. 110 g.
Preference technologie GaN - vyšší účinnost a méně přehřívání.
</t>
    </r>
    <r>
      <rPr>
        <b/>
        <sz val="11"/>
        <color theme="1"/>
        <rFont val="Calibri"/>
        <family val="2"/>
        <scheme val="minor"/>
      </rPr>
      <t>Plná kompatibilita s notebooky HP EliteBook G9.</t>
    </r>
  </si>
  <si>
    <t>Rozlišení (citlivost) minimálně 4000 DPI.
Hmotnost maximálně 140 g.
Připojení až k 3 zařízením najednou.
Podpora připojení pomocí kabelu, Bluetooth a přibaleným USB přijímačem.
Nabíjení USB-C kabelem.
Bez podsvícení.
Barva se preferuje černá.</t>
  </si>
  <si>
    <t>Adaptér DisplayPort z verze alespoň 1.4 na 3x DisplayPort.
Podpora režimů extended, duplicate a mirror.
Při připojení 1 monitoru maximální rozlišení a frekvence alespoň 8K@30hz.
Při připojení 2 monitorů maximální rozlišení a frekvence alespoň 2x 4K@60hz.
Při připojení 3 monitorů maximální rozlišení a frekvence alespoň 3x 4K@30hz.</t>
  </si>
  <si>
    <t>Datový a nabíjecí kabel.
Kompatibilní s Thunderbolt 4.
Nabíjení min. výkonem 100 W.
Min. přenosová rychlost 40 Gb/s.
Certifikovaný a kompatibilní s USB4, Thunderbolt 3, USB 3.2 a USB 2.0.
Délka min. 2 m.</t>
  </si>
  <si>
    <t>Provedení drátové.
Připojení konektorem USB-A.
Klávesnice
- s numerickým blokem (full 100%)
- klávesy šipek nezmenšené
- provedení nízkoprofilové 
- funkční klávesy pro: hlasitost, ztumení zvuků, vyvolání funkce promítat ve windows, nastavení jasu
- lokalizace česká - bude provedeno bez dodatečné úpravy
- provedení tlačítek: Backspace, Levý shift, Kurzorové šipky bude široké
Myš
- třítlačítková
- optický senzor
- provedení pro pravou i levou ruku.</t>
  </si>
  <si>
    <t>Usporný PC</t>
  </si>
  <si>
    <r>
      <t xml:space="preserve">Napájecí zdroj s podporou: USB Power Delivery, Qualcomm Quick Charge 3.0, Qualcomm Quick Charge 4.0+, Samsung Adaptive Fast Charging, Samsung Super Fast Charging 2.0, Huawei Fast Charger Protocol a Programmable Power Supply.
Výkon 65W.
</t>
    </r>
    <r>
      <rPr>
        <sz val="11"/>
        <color theme="1"/>
        <rFont val="Calibri"/>
        <family val="2"/>
        <scheme val="minor"/>
      </rPr>
      <t xml:space="preserve">Výstupy: USB-C, USB-A, HDMI 4K.
</t>
    </r>
    <r>
      <rPr>
        <sz val="11"/>
        <rFont val="Calibri"/>
        <family val="2"/>
        <scheme val="minor"/>
      </rPr>
      <t>Kabel USB-C - USB-C součístí dodávky délky min. 1,8 m.</t>
    </r>
    <r>
      <rPr>
        <sz val="11"/>
        <color theme="1"/>
        <rFont val="Calibri"/>
        <family val="2"/>
        <scheme val="minor"/>
      </rPr>
      <t xml:space="preserve">
Preferovaná technologie GaN.</t>
    </r>
  </si>
  <si>
    <t>Monitor s funkcí dokování 30.
Úhlopříčka monitoru 30".
Rozlišení min. Quad HD (2560 × 1600 px).
Typ panelu IPS matný.
Obnovovací frekvence min. 60Hz.
Jas min. 350 cd/m2.
Barevná hloubka min. 10bit.
Poměr stran 16:10.
Připojení na těle monitoru min.:  DisplayPort 1.4, HDMI 1.4, USB-C, RJ-45 (LAN), Sluchátkový výstup, USB 3.2 Gen 1 (USB 3.0).
Počet portů HDMI min. 1x.
G-Sync kompatibilní.
Požadovené vlastnosti: Nastavitelná výška, Filtr modrého světla.
Požadované funkce: Power Delivery min 90W.
Veškeré vybavení a funkce musí bít součástí těla monitoru a být neodpojitelné.
Třída energetické účinnosti v rozpětí A až G.</t>
  </si>
  <si>
    <r>
      <t>Monitor s funkcí dokování 32 4K a kamerou.
Úhlopříčka monitoru 32" (31,5").
Rozlišení min. 4K (3840 x 2160 px).
Typ panelu IPS antireflexní povrch.
Obnovovací frekvence min. 60Hz.
Jas min. 350 cd/m2.
Barevná hloubka min. 10bit.
Poměr stran 16:9.
Připojení na těle monitoru min.:  DisplayPort 1.4, HDMI 2.0, USB-C, RJ-45 (LAN), Sluchátkový výstup</t>
    </r>
    <r>
      <rPr>
        <sz val="11"/>
        <rFont val="Calibri"/>
        <family val="2"/>
        <scheme val="minor"/>
      </rPr>
      <t>, USB 3.2 Gen</t>
    </r>
    <r>
      <rPr>
        <sz val="11"/>
        <color rgb="FFFF0000"/>
        <rFont val="Calibri"/>
        <family val="2"/>
        <scheme val="minor"/>
      </rPr>
      <t xml:space="preserve"> 1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(USB 3.</t>
    </r>
    <r>
      <rPr>
        <sz val="11"/>
        <color rgb="FFFF0000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
Počet portů HDMI min. 2x.
G-Sync kompatibilní.
Požadovené vlastnosti: Reproduktory, Nastavitelná výška, Pivot, Flicker-free, Filtr modrého světla.
Požadované funkce: Webkamera, Automatická regulace jasu, Power Delivery, Senzor přítomnosti.
Veškeré vybavení a funkce musí bít součástí těla monitoru a být neodpojitelné.
Třída energetické účinnosti v rozpětí A až G.</t>
    </r>
  </si>
  <si>
    <r>
      <t>Připojení pomocí USB-C Thunderbolt 4.
Podpora napájení notebooku standartem power delivery min. výkonu 120W.
Porty na těle dokovací stanice: USB-A USB 3.2 Gen 1 (USB 3.0) - 4ks, HDMI 2.0, DisplayPort 1.4 - 2ks (jednou v konektoru USB-C), RJ-45.
Délka připojovacího kabelu s koncovkou USB-C min.</t>
    </r>
    <r>
      <rPr>
        <sz val="11"/>
        <color rgb="FFFF0000"/>
        <rFont val="Calibri"/>
        <family val="2"/>
        <scheme val="minor"/>
      </rPr>
      <t xml:space="preserve"> 0,8</t>
    </r>
    <r>
      <rPr>
        <sz val="11"/>
        <rFont val="Calibri"/>
        <family val="2"/>
        <scheme val="minor"/>
      </rPr>
      <t xml:space="preserve"> m</t>
    </r>
    <r>
      <rPr>
        <sz val="11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součástí dodávky</t>
    </r>
    <r>
      <rPr>
        <sz val="11"/>
        <color theme="1"/>
        <rFont val="Calibri"/>
        <family val="2"/>
        <scheme val="minor"/>
      </rPr>
      <t>.</t>
    </r>
    <r>
      <rPr>
        <sz val="11"/>
        <color rgb="FFFF0000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>Odpovídající napájecí zdroj z 230V</t>
    </r>
    <r>
      <rPr>
        <b/>
        <sz val="11"/>
        <color theme="1"/>
        <rFont val="Calibri"/>
        <family val="2"/>
        <scheme val="minor"/>
      </rPr>
      <t xml:space="preserve"> součástí dodávky</t>
    </r>
    <r>
      <rPr>
        <sz val="11"/>
        <color theme="1"/>
        <rFont val="Calibri"/>
        <family val="2"/>
        <scheme val="minor"/>
      </rPr>
      <t>.
Možnost napájení konektorem USB-C.
Podpora min. 3 monitorů v rozlišení 4K.
Další vlastnosti: Podpora více monitorů, LED indikace, Kensington Lock.</t>
    </r>
  </si>
  <si>
    <r>
      <t xml:space="preserve">Výkon procesoru v Passmark CPU více než 13 000 bodů (platné ke dni 11.10.2023), minimálně 10 jader, TDP typicky 15W.
GPU podpora: eDP 1.4b, DP 1.4a, HDMI 2.1.
DirectX Support 12.1.
OpenGL Support 4.6.
OpenCL Support 3.0.
HDD SSD NVMe min kapacity 256 GB.
RAM min. 8 GB.
Výstupy: USB 3.2 Gen 2 min 4x, USB-C min 2x, Grafické HDMI, DisplayPort, Další RJ-45 (LAN).
Další výbava: Bluetooth, Čtečka paměťových karet, Wi-Fi.
Spotřeba dána zdrojem max. </t>
    </r>
    <r>
      <rPr>
        <sz val="11"/>
        <color rgb="FFFF0000"/>
        <rFont val="Calibri"/>
        <family val="2"/>
        <scheme val="minor"/>
      </rPr>
      <t xml:space="preserve">90 </t>
    </r>
    <r>
      <rPr>
        <sz val="11"/>
        <color theme="1"/>
        <rFont val="Calibri"/>
        <family val="2"/>
        <scheme val="minor"/>
      </rPr>
      <t xml:space="preserve">W. 
</t>
    </r>
    <r>
      <rPr>
        <sz val="11"/>
        <rFont val="Calibri"/>
        <family val="2"/>
        <scheme val="minor"/>
      </rPr>
      <t>Plná nativ</t>
    </r>
    <r>
      <rPr>
        <sz val="11"/>
        <color theme="1"/>
        <rFont val="Calibri"/>
        <family val="2"/>
        <scheme val="minor"/>
      </rPr>
      <t>ní podpora operačního systému Google Chrome 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</si>
</sst>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164" fontId="0" fillId="0" borderId="0" xfId="0" applyNumberFormat="1"/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 horizontal="right" vertical="center" inden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5" fillId="6" borderId="9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4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8"/>
  <sheetViews>
    <sheetView tabSelected="1" zoomScale="51" zoomScaleNormal="51" workbookViewId="0" topLeftCell="C1">
      <selection activeCell="M4" sqref="M4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19.140625" style="1" customWidth="1"/>
    <col min="7" max="7" width="31.7109375" style="4" customWidth="1"/>
    <col min="8" max="8" width="23.421875" style="4" customWidth="1"/>
    <col min="9" max="9" width="25.8515625" style="4" customWidth="1"/>
    <col min="10" max="10" width="17.28125" style="1" customWidth="1"/>
    <col min="11" max="11" width="67.8515625" style="0" customWidth="1"/>
    <col min="12" max="12" width="32.28125" style="0" customWidth="1"/>
    <col min="13" max="13" width="24.00390625" style="0" customWidth="1"/>
    <col min="14" max="14" width="40.140625" style="4" customWidth="1"/>
    <col min="15" max="15" width="27.00390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7.57421875" style="5" customWidth="1"/>
  </cols>
  <sheetData>
    <row r="1" spans="2:22" ht="40.9" customHeight="1">
      <c r="B1" s="88" t="s">
        <v>40</v>
      </c>
      <c r="C1" s="89"/>
      <c r="D1" s="89"/>
      <c r="E1"/>
      <c r="G1" s="42"/>
      <c r="V1"/>
    </row>
    <row r="2" spans="3:22" ht="21.75" customHeight="1">
      <c r="C2"/>
      <c r="D2" s="9"/>
      <c r="E2" s="10"/>
      <c r="G2" s="92"/>
      <c r="H2" s="93"/>
      <c r="I2" s="93"/>
      <c r="J2" s="93"/>
      <c r="K2" s="93"/>
      <c r="L2" s="93"/>
      <c r="M2" s="93"/>
      <c r="N2" s="93"/>
      <c r="O2" s="1"/>
      <c r="P2" s="1"/>
      <c r="R2" s="11"/>
      <c r="S2" s="11"/>
      <c r="U2" s="7"/>
      <c r="V2" s="8"/>
    </row>
    <row r="3" spans="2:19" ht="15">
      <c r="B3" s="14"/>
      <c r="C3" s="12" t="s">
        <v>0</v>
      </c>
      <c r="D3" s="13"/>
      <c r="E3" s="13"/>
      <c r="F3" s="13"/>
      <c r="G3" s="93"/>
      <c r="H3" s="93"/>
      <c r="I3" s="93"/>
      <c r="J3" s="93"/>
      <c r="K3" s="93"/>
      <c r="L3" s="93"/>
      <c r="M3" s="93"/>
      <c r="N3" s="93"/>
      <c r="O3" s="5"/>
      <c r="P3" s="5"/>
      <c r="Q3" s="11"/>
      <c r="R3" s="11"/>
      <c r="S3" s="11"/>
    </row>
    <row r="4" spans="2:19" ht="19.9" customHeight="1" thickBot="1">
      <c r="B4" s="15"/>
      <c r="C4" s="16" t="s">
        <v>1</v>
      </c>
      <c r="D4" s="13"/>
      <c r="E4" s="13"/>
      <c r="F4" s="13"/>
      <c r="G4" s="13"/>
      <c r="H4" s="1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7"/>
      <c r="C5" s="18"/>
      <c r="D5" s="3"/>
      <c r="G5" s="90" t="s">
        <v>2</v>
      </c>
      <c r="H5" s="91"/>
      <c r="I5" s="1"/>
      <c r="J5"/>
      <c r="N5" s="1"/>
      <c r="O5" s="20"/>
      <c r="P5" s="20"/>
      <c r="R5" s="19" t="s">
        <v>2</v>
      </c>
      <c r="V5" s="6"/>
    </row>
    <row r="6" spans="2:22" ht="70.5" customHeight="1" thickBot="1" thickTop="1">
      <c r="B6" s="31" t="s">
        <v>3</v>
      </c>
      <c r="C6" s="32" t="s">
        <v>15</v>
      </c>
      <c r="D6" s="32" t="s">
        <v>4</v>
      </c>
      <c r="E6" s="32" t="s">
        <v>16</v>
      </c>
      <c r="F6" s="32" t="s">
        <v>17</v>
      </c>
      <c r="G6" s="37" t="s">
        <v>26</v>
      </c>
      <c r="H6" s="38" t="s">
        <v>27</v>
      </c>
      <c r="I6" s="33" t="s">
        <v>18</v>
      </c>
      <c r="J6" s="32" t="s">
        <v>19</v>
      </c>
      <c r="K6" s="32" t="s">
        <v>37</v>
      </c>
      <c r="L6" s="34" t="s">
        <v>20</v>
      </c>
      <c r="M6" s="35" t="s">
        <v>21</v>
      </c>
      <c r="N6" s="34" t="s">
        <v>22</v>
      </c>
      <c r="O6" s="32" t="s">
        <v>31</v>
      </c>
      <c r="P6" s="34" t="s">
        <v>23</v>
      </c>
      <c r="Q6" s="32" t="s">
        <v>5</v>
      </c>
      <c r="R6" s="36" t="s">
        <v>6</v>
      </c>
      <c r="S6" s="41" t="s">
        <v>7</v>
      </c>
      <c r="T6" s="41" t="s">
        <v>8</v>
      </c>
      <c r="U6" s="34" t="s">
        <v>24</v>
      </c>
      <c r="V6" s="34" t="s">
        <v>25</v>
      </c>
    </row>
    <row r="7" spans="1:22" ht="249" customHeight="1" thickBot="1" thickTop="1">
      <c r="A7" s="43"/>
      <c r="B7" s="44">
        <v>1</v>
      </c>
      <c r="C7" s="45" t="s">
        <v>41</v>
      </c>
      <c r="D7" s="46">
        <v>5</v>
      </c>
      <c r="E7" s="47" t="s">
        <v>32</v>
      </c>
      <c r="F7" s="80" t="s">
        <v>63</v>
      </c>
      <c r="G7" s="127"/>
      <c r="H7" s="84"/>
      <c r="I7" s="103" t="s">
        <v>34</v>
      </c>
      <c r="J7" s="106" t="s">
        <v>35</v>
      </c>
      <c r="K7" s="103" t="s">
        <v>36</v>
      </c>
      <c r="L7" s="118"/>
      <c r="M7" s="109" t="s">
        <v>38</v>
      </c>
      <c r="N7" s="109" t="s">
        <v>39</v>
      </c>
      <c r="O7" s="112">
        <v>30</v>
      </c>
      <c r="P7" s="48">
        <f aca="true" t="shared" si="0" ref="P7:P18">D7*Q7</f>
        <v>62000</v>
      </c>
      <c r="Q7" s="49">
        <v>12400</v>
      </c>
      <c r="R7" s="87"/>
      <c r="S7" s="50">
        <f aca="true" t="shared" si="1" ref="S7:S18">D7*R7</f>
        <v>0</v>
      </c>
      <c r="T7" s="51" t="str">
        <f aca="true" t="shared" si="2" ref="T7">IF(ISNUMBER(R7),IF(R7&gt;Q7,"NEVYHOVUJE","VYHOVUJE")," ")</f>
        <v xml:space="preserve"> </v>
      </c>
      <c r="U7" s="120"/>
      <c r="V7" s="123" t="s">
        <v>12</v>
      </c>
    </row>
    <row r="8" spans="1:22" ht="251.25" customHeight="1" thickBot="1" thickTop="1">
      <c r="A8" s="43"/>
      <c r="B8" s="52">
        <v>2</v>
      </c>
      <c r="C8" s="53" t="s">
        <v>42</v>
      </c>
      <c r="D8" s="54">
        <v>5</v>
      </c>
      <c r="E8" s="55" t="s">
        <v>32</v>
      </c>
      <c r="F8" s="81" t="s">
        <v>64</v>
      </c>
      <c r="G8" s="127"/>
      <c r="H8" s="85"/>
      <c r="I8" s="104"/>
      <c r="J8" s="107"/>
      <c r="K8" s="107"/>
      <c r="L8" s="116"/>
      <c r="M8" s="110"/>
      <c r="N8" s="110"/>
      <c r="O8" s="113"/>
      <c r="P8" s="56">
        <f t="shared" si="0"/>
        <v>60500</v>
      </c>
      <c r="Q8" s="57">
        <v>12100</v>
      </c>
      <c r="R8" s="87"/>
      <c r="S8" s="58">
        <f t="shared" si="1"/>
        <v>0</v>
      </c>
      <c r="T8" s="59" t="str">
        <f aca="true" t="shared" si="3" ref="T8:T18">IF(ISNUMBER(R8),IF(R8&gt;Q8,"NEVYHOVUJE","VYHOVUJE")," ")</f>
        <v xml:space="preserve"> </v>
      </c>
      <c r="U8" s="121"/>
      <c r="V8" s="124"/>
    </row>
    <row r="9" spans="1:22" ht="347.25" customHeight="1" thickBot="1" thickTop="1">
      <c r="A9" s="43"/>
      <c r="B9" s="70">
        <v>3</v>
      </c>
      <c r="C9" s="71" t="s">
        <v>52</v>
      </c>
      <c r="D9" s="72">
        <v>6</v>
      </c>
      <c r="E9" s="73" t="s">
        <v>32</v>
      </c>
      <c r="F9" s="77" t="s">
        <v>51</v>
      </c>
      <c r="G9" s="127"/>
      <c r="H9" s="86"/>
      <c r="I9" s="104"/>
      <c r="J9" s="107"/>
      <c r="K9" s="107"/>
      <c r="L9" s="116"/>
      <c r="M9" s="110"/>
      <c r="N9" s="110"/>
      <c r="O9" s="113"/>
      <c r="P9" s="56">
        <f t="shared" si="0"/>
        <v>66000</v>
      </c>
      <c r="Q9" s="75">
        <v>11000</v>
      </c>
      <c r="R9" s="87"/>
      <c r="S9" s="58">
        <f t="shared" si="1"/>
        <v>0</v>
      </c>
      <c r="T9" s="59" t="str">
        <f aca="true" t="shared" si="4" ref="T9:T17">IF(ISNUMBER(R9),IF(R9&gt;Q9,"NEVYHOVUJE","VYHOVUJE")," ")</f>
        <v xml:space="preserve"> </v>
      </c>
      <c r="U9" s="121"/>
      <c r="V9" s="125"/>
    </row>
    <row r="10" spans="1:22" ht="177.75" customHeight="1" thickBot="1" thickTop="1">
      <c r="A10" s="43"/>
      <c r="B10" s="70">
        <v>4</v>
      </c>
      <c r="C10" s="71" t="s">
        <v>43</v>
      </c>
      <c r="D10" s="72">
        <v>8</v>
      </c>
      <c r="E10" s="73" t="s">
        <v>32</v>
      </c>
      <c r="F10" s="82" t="s">
        <v>65</v>
      </c>
      <c r="G10" s="127"/>
      <c r="H10" s="74" t="s">
        <v>33</v>
      </c>
      <c r="I10" s="104"/>
      <c r="J10" s="107"/>
      <c r="K10" s="107"/>
      <c r="L10" s="119"/>
      <c r="M10" s="110"/>
      <c r="N10" s="110"/>
      <c r="O10" s="113"/>
      <c r="P10" s="56">
        <f t="shared" si="0"/>
        <v>36000</v>
      </c>
      <c r="Q10" s="75">
        <v>4500</v>
      </c>
      <c r="R10" s="87"/>
      <c r="S10" s="58">
        <f t="shared" si="1"/>
        <v>0</v>
      </c>
      <c r="T10" s="59" t="str">
        <f t="shared" si="4"/>
        <v xml:space="preserve"> </v>
      </c>
      <c r="U10" s="121"/>
      <c r="V10" s="126" t="s">
        <v>13</v>
      </c>
    </row>
    <row r="11" spans="1:22" ht="320.25" customHeight="1" thickBot="1" thickTop="1">
      <c r="A11" s="43"/>
      <c r="B11" s="70">
        <v>5</v>
      </c>
      <c r="C11" s="71" t="s">
        <v>44</v>
      </c>
      <c r="D11" s="72">
        <v>8</v>
      </c>
      <c r="E11" s="73" t="s">
        <v>32</v>
      </c>
      <c r="F11" s="77" t="s">
        <v>53</v>
      </c>
      <c r="G11" s="127"/>
      <c r="H11" s="74" t="s">
        <v>33</v>
      </c>
      <c r="I11" s="104"/>
      <c r="J11" s="107"/>
      <c r="K11" s="107"/>
      <c r="L11" s="78" t="s">
        <v>54</v>
      </c>
      <c r="M11" s="110"/>
      <c r="N11" s="110"/>
      <c r="O11" s="113"/>
      <c r="P11" s="56">
        <f t="shared" si="0"/>
        <v>44800</v>
      </c>
      <c r="Q11" s="75">
        <v>5600</v>
      </c>
      <c r="R11" s="87"/>
      <c r="S11" s="58">
        <f t="shared" si="1"/>
        <v>0</v>
      </c>
      <c r="T11" s="59" t="str">
        <f t="shared" si="4"/>
        <v xml:space="preserve"> </v>
      </c>
      <c r="U11" s="121"/>
      <c r="V11" s="126"/>
    </row>
    <row r="12" spans="1:22" ht="139.5" customHeight="1" thickBot="1" thickTop="1">
      <c r="A12" s="43"/>
      <c r="B12" s="70">
        <v>6</v>
      </c>
      <c r="C12" s="71" t="s">
        <v>45</v>
      </c>
      <c r="D12" s="72">
        <v>3</v>
      </c>
      <c r="E12" s="73" t="s">
        <v>32</v>
      </c>
      <c r="F12" s="79" t="s">
        <v>62</v>
      </c>
      <c r="G12" s="127"/>
      <c r="H12" s="74" t="s">
        <v>33</v>
      </c>
      <c r="I12" s="104"/>
      <c r="J12" s="107"/>
      <c r="K12" s="107"/>
      <c r="L12" s="115"/>
      <c r="M12" s="110"/>
      <c r="N12" s="110"/>
      <c r="O12" s="113"/>
      <c r="P12" s="56">
        <f t="shared" si="0"/>
        <v>4200</v>
      </c>
      <c r="Q12" s="75">
        <v>1400</v>
      </c>
      <c r="R12" s="87"/>
      <c r="S12" s="58">
        <f t="shared" si="1"/>
        <v>0</v>
      </c>
      <c r="T12" s="59" t="str">
        <f t="shared" si="4"/>
        <v xml:space="preserve"> </v>
      </c>
      <c r="U12" s="121"/>
      <c r="V12" s="126"/>
    </row>
    <row r="13" spans="1:22" ht="174" customHeight="1" thickBot="1" thickTop="1">
      <c r="A13" s="43"/>
      <c r="B13" s="70">
        <v>7</v>
      </c>
      <c r="C13" s="71" t="s">
        <v>55</v>
      </c>
      <c r="D13" s="72">
        <v>6</v>
      </c>
      <c r="E13" s="73" t="s">
        <v>32</v>
      </c>
      <c r="F13" s="77" t="s">
        <v>56</v>
      </c>
      <c r="G13" s="127"/>
      <c r="H13" s="74" t="s">
        <v>33</v>
      </c>
      <c r="I13" s="104"/>
      <c r="J13" s="107"/>
      <c r="K13" s="107"/>
      <c r="L13" s="116"/>
      <c r="M13" s="110"/>
      <c r="N13" s="110"/>
      <c r="O13" s="113"/>
      <c r="P13" s="56">
        <f t="shared" si="0"/>
        <v>8400</v>
      </c>
      <c r="Q13" s="75">
        <v>1400</v>
      </c>
      <c r="R13" s="87"/>
      <c r="S13" s="58">
        <f t="shared" si="1"/>
        <v>0</v>
      </c>
      <c r="T13" s="59" t="str">
        <f t="shared" si="4"/>
        <v xml:space="preserve"> </v>
      </c>
      <c r="U13" s="121"/>
      <c r="V13" s="126"/>
    </row>
    <row r="14" spans="1:22" ht="129.75" customHeight="1" thickBot="1" thickTop="1">
      <c r="A14" s="43"/>
      <c r="B14" s="70">
        <v>8</v>
      </c>
      <c r="C14" s="71" t="s">
        <v>46</v>
      </c>
      <c r="D14" s="72">
        <v>2</v>
      </c>
      <c r="E14" s="73" t="s">
        <v>32</v>
      </c>
      <c r="F14" s="77" t="s">
        <v>57</v>
      </c>
      <c r="G14" s="127"/>
      <c r="H14" s="74" t="s">
        <v>33</v>
      </c>
      <c r="I14" s="104"/>
      <c r="J14" s="107"/>
      <c r="K14" s="107"/>
      <c r="L14" s="116"/>
      <c r="M14" s="110"/>
      <c r="N14" s="110"/>
      <c r="O14" s="113"/>
      <c r="P14" s="56">
        <f t="shared" si="0"/>
        <v>3600</v>
      </c>
      <c r="Q14" s="75">
        <v>1800</v>
      </c>
      <c r="R14" s="87"/>
      <c r="S14" s="58">
        <f t="shared" si="1"/>
        <v>0</v>
      </c>
      <c r="T14" s="59" t="str">
        <f t="shared" si="4"/>
        <v xml:space="preserve"> </v>
      </c>
      <c r="U14" s="121"/>
      <c r="V14" s="76" t="s">
        <v>14</v>
      </c>
    </row>
    <row r="15" spans="1:22" ht="112.5" customHeight="1" thickBot="1" thickTop="1">
      <c r="A15" s="43"/>
      <c r="B15" s="70">
        <v>9</v>
      </c>
      <c r="C15" s="71" t="s">
        <v>47</v>
      </c>
      <c r="D15" s="72">
        <v>2</v>
      </c>
      <c r="E15" s="73" t="s">
        <v>32</v>
      </c>
      <c r="F15" s="77" t="s">
        <v>58</v>
      </c>
      <c r="G15" s="127"/>
      <c r="H15" s="74" t="s">
        <v>33</v>
      </c>
      <c r="I15" s="104"/>
      <c r="J15" s="107"/>
      <c r="K15" s="107"/>
      <c r="L15" s="116"/>
      <c r="M15" s="110"/>
      <c r="N15" s="110"/>
      <c r="O15" s="113"/>
      <c r="P15" s="56">
        <f t="shared" si="0"/>
        <v>1960</v>
      </c>
      <c r="Q15" s="75">
        <v>980</v>
      </c>
      <c r="R15" s="87"/>
      <c r="S15" s="58">
        <f t="shared" si="1"/>
        <v>0</v>
      </c>
      <c r="T15" s="59" t="str">
        <f t="shared" si="4"/>
        <v xml:space="preserve"> </v>
      </c>
      <c r="U15" s="121"/>
      <c r="V15" s="126" t="s">
        <v>13</v>
      </c>
    </row>
    <row r="16" spans="1:22" ht="288.75" customHeight="1" thickBot="1" thickTop="1">
      <c r="A16" s="43"/>
      <c r="B16" s="70">
        <v>10</v>
      </c>
      <c r="C16" s="71" t="s">
        <v>48</v>
      </c>
      <c r="D16" s="72">
        <v>20</v>
      </c>
      <c r="E16" s="73" t="s">
        <v>49</v>
      </c>
      <c r="F16" s="77" t="s">
        <v>60</v>
      </c>
      <c r="G16" s="127"/>
      <c r="H16" s="74" t="s">
        <v>33</v>
      </c>
      <c r="I16" s="104"/>
      <c r="J16" s="107"/>
      <c r="K16" s="107"/>
      <c r="L16" s="116"/>
      <c r="M16" s="110"/>
      <c r="N16" s="110"/>
      <c r="O16" s="113"/>
      <c r="P16" s="56">
        <f t="shared" si="0"/>
        <v>11400</v>
      </c>
      <c r="Q16" s="75">
        <v>570</v>
      </c>
      <c r="R16" s="87"/>
      <c r="S16" s="58">
        <f t="shared" si="1"/>
        <v>0</v>
      </c>
      <c r="T16" s="59" t="str">
        <f t="shared" si="4"/>
        <v xml:space="preserve"> </v>
      </c>
      <c r="U16" s="121"/>
      <c r="V16" s="126"/>
    </row>
    <row r="17" spans="1:22" ht="133.5" customHeight="1" thickBot="1" thickTop="1">
      <c r="A17" s="43"/>
      <c r="B17" s="70">
        <v>11</v>
      </c>
      <c r="C17" s="71" t="s">
        <v>50</v>
      </c>
      <c r="D17" s="72">
        <v>20</v>
      </c>
      <c r="E17" s="73" t="s">
        <v>32</v>
      </c>
      <c r="F17" s="77" t="s">
        <v>59</v>
      </c>
      <c r="G17" s="127"/>
      <c r="H17" s="74" t="s">
        <v>33</v>
      </c>
      <c r="I17" s="104"/>
      <c r="J17" s="107"/>
      <c r="K17" s="107"/>
      <c r="L17" s="116"/>
      <c r="M17" s="110"/>
      <c r="N17" s="110"/>
      <c r="O17" s="113"/>
      <c r="P17" s="56">
        <f t="shared" si="0"/>
        <v>32900</v>
      </c>
      <c r="Q17" s="75">
        <v>1645</v>
      </c>
      <c r="R17" s="87"/>
      <c r="S17" s="58">
        <f t="shared" si="1"/>
        <v>0</v>
      </c>
      <c r="T17" s="59" t="str">
        <f t="shared" si="4"/>
        <v xml:space="preserve"> </v>
      </c>
      <c r="U17" s="121"/>
      <c r="V17" s="126"/>
    </row>
    <row r="18" spans="1:22" ht="204" customHeight="1" thickBot="1" thickTop="1">
      <c r="A18" s="43"/>
      <c r="B18" s="60">
        <v>12</v>
      </c>
      <c r="C18" s="61" t="s">
        <v>61</v>
      </c>
      <c r="D18" s="62">
        <v>2</v>
      </c>
      <c r="E18" s="63" t="s">
        <v>32</v>
      </c>
      <c r="F18" s="83" t="s">
        <v>66</v>
      </c>
      <c r="G18" s="127"/>
      <c r="H18" s="64" t="s">
        <v>33</v>
      </c>
      <c r="I18" s="105"/>
      <c r="J18" s="108"/>
      <c r="K18" s="108"/>
      <c r="L18" s="117"/>
      <c r="M18" s="111"/>
      <c r="N18" s="111"/>
      <c r="O18" s="114"/>
      <c r="P18" s="65">
        <f t="shared" si="0"/>
        <v>24600</v>
      </c>
      <c r="Q18" s="66">
        <v>12300</v>
      </c>
      <c r="R18" s="87"/>
      <c r="S18" s="67">
        <f t="shared" si="1"/>
        <v>0</v>
      </c>
      <c r="T18" s="68" t="str">
        <f t="shared" si="3"/>
        <v xml:space="preserve"> </v>
      </c>
      <c r="U18" s="122"/>
      <c r="V18" s="69" t="s">
        <v>11</v>
      </c>
    </row>
    <row r="19" spans="3:16" ht="17.45" customHeight="1" thickBot="1" thickTop="1">
      <c r="C19"/>
      <c r="D19"/>
      <c r="E19"/>
      <c r="F19"/>
      <c r="G19"/>
      <c r="H19"/>
      <c r="I19"/>
      <c r="J19"/>
      <c r="N19"/>
      <c r="O19"/>
      <c r="P19"/>
    </row>
    <row r="20" spans="2:22" ht="51.75" customHeight="1" thickBot="1" thickTop="1">
      <c r="B20" s="101" t="s">
        <v>30</v>
      </c>
      <c r="C20" s="101"/>
      <c r="D20" s="101"/>
      <c r="E20" s="101"/>
      <c r="F20" s="101"/>
      <c r="G20" s="101"/>
      <c r="H20" s="40"/>
      <c r="I20" s="40"/>
      <c r="J20" s="21"/>
      <c r="K20" s="21"/>
      <c r="L20" s="6"/>
      <c r="M20" s="6"/>
      <c r="N20" s="6"/>
      <c r="O20" s="22"/>
      <c r="P20" s="22"/>
      <c r="Q20" s="23" t="s">
        <v>9</v>
      </c>
      <c r="R20" s="98" t="s">
        <v>10</v>
      </c>
      <c r="S20" s="99"/>
      <c r="T20" s="100"/>
      <c r="U20" s="24"/>
      <c r="V20" s="25"/>
    </row>
    <row r="21" spans="2:20" ht="50.45" customHeight="1" thickBot="1" thickTop="1">
      <c r="B21" s="102" t="s">
        <v>28</v>
      </c>
      <c r="C21" s="102"/>
      <c r="D21" s="102"/>
      <c r="E21" s="102"/>
      <c r="F21" s="102"/>
      <c r="G21" s="102"/>
      <c r="H21" s="102"/>
      <c r="I21" s="26"/>
      <c r="L21" s="9"/>
      <c r="M21" s="9"/>
      <c r="N21" s="9"/>
      <c r="O21" s="27"/>
      <c r="P21" s="27"/>
      <c r="Q21" s="28">
        <f>SUM(P7:P18)</f>
        <v>356360</v>
      </c>
      <c r="R21" s="95">
        <f>SUM(S7:S18)</f>
        <v>0</v>
      </c>
      <c r="S21" s="96"/>
      <c r="T21" s="97"/>
    </row>
    <row r="22" spans="2:19" ht="15.75" thickTop="1">
      <c r="B22" s="94" t="s">
        <v>29</v>
      </c>
      <c r="C22" s="94"/>
      <c r="D22" s="94"/>
      <c r="E22" s="94"/>
      <c r="F22" s="94"/>
      <c r="G22" s="94"/>
      <c r="H22" s="13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2:19" ht="15">
      <c r="B23" s="39"/>
      <c r="C23" s="39"/>
      <c r="D23" s="39"/>
      <c r="E23" s="39"/>
      <c r="F23" s="39"/>
      <c r="G23" s="13"/>
      <c r="H23" s="13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2:19" ht="15">
      <c r="B24" s="39"/>
      <c r="C24" s="39"/>
      <c r="D24" s="39"/>
      <c r="E24" s="39"/>
      <c r="F24" s="39"/>
      <c r="G24" s="13"/>
      <c r="H24" s="13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2:19" ht="15">
      <c r="B25" s="39"/>
      <c r="C25" s="39"/>
      <c r="D25" s="39"/>
      <c r="E25" s="39"/>
      <c r="F25" s="39"/>
      <c r="G25" s="13"/>
      <c r="H25" s="13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13"/>
      <c r="H26" s="13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8:19" ht="19.9" customHeight="1">
      <c r="H27" s="30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13"/>
      <c r="H28" s="13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13"/>
      <c r="H29" s="13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13"/>
      <c r="H30" s="13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13"/>
      <c r="H31" s="13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13"/>
      <c r="H32" s="13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13"/>
      <c r="H33" s="13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13"/>
      <c r="H34" s="13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13"/>
      <c r="H35" s="13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13"/>
      <c r="H36" s="13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13"/>
      <c r="H37" s="13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13"/>
      <c r="H38" s="13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13"/>
      <c r="H39" s="13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13"/>
      <c r="H40" s="13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13"/>
      <c r="H41" s="13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13"/>
      <c r="H42" s="13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13"/>
      <c r="H43" s="13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13"/>
      <c r="H44" s="13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13"/>
      <c r="H45" s="13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13"/>
      <c r="H46" s="13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13"/>
      <c r="H47" s="13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13"/>
      <c r="H48" s="13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13"/>
      <c r="H49" s="13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13"/>
      <c r="H50" s="13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13"/>
      <c r="H51" s="13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13"/>
      <c r="H52" s="13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13"/>
      <c r="H53" s="13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13"/>
      <c r="H54" s="13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13"/>
      <c r="H55" s="13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13"/>
      <c r="H56" s="13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13"/>
      <c r="H57" s="13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13"/>
      <c r="H58" s="13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13"/>
      <c r="H59" s="13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13"/>
      <c r="H60" s="13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13"/>
      <c r="H61" s="13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13"/>
      <c r="H62" s="13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13"/>
      <c r="H63" s="13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13"/>
      <c r="H64" s="13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13"/>
      <c r="H65" s="13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13"/>
      <c r="H66" s="13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13"/>
      <c r="H67" s="13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13"/>
      <c r="H68" s="13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13"/>
      <c r="H69" s="13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13"/>
      <c r="H70" s="13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13"/>
      <c r="H71" s="13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13"/>
      <c r="H72" s="13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13"/>
      <c r="H73" s="13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13"/>
      <c r="H74" s="13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13"/>
      <c r="H75" s="13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13"/>
      <c r="H76" s="13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13"/>
      <c r="H77" s="13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13"/>
      <c r="H78" s="13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13"/>
      <c r="H79" s="13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13"/>
      <c r="H80" s="13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13"/>
      <c r="H81" s="13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13"/>
      <c r="H82" s="13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13"/>
      <c r="H83" s="13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13"/>
      <c r="H84" s="13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13"/>
      <c r="H85" s="13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13"/>
      <c r="H86" s="13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13"/>
      <c r="H87" s="13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13"/>
      <c r="H88" s="13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13"/>
      <c r="H89" s="13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13"/>
      <c r="H90" s="13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13"/>
      <c r="H91" s="13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13"/>
      <c r="H92" s="13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13"/>
      <c r="H93" s="13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13"/>
      <c r="H94" s="13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13"/>
      <c r="H95" s="13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13"/>
      <c r="H96" s="13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13"/>
      <c r="H97" s="13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13"/>
      <c r="H98" s="13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13"/>
      <c r="H99" s="13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3"/>
      <c r="H100" s="13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3"/>
      <c r="H101" s="13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3"/>
      <c r="H102" s="13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13"/>
      <c r="H103" s="13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13"/>
      <c r="H104" s="13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13"/>
      <c r="H105" s="13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13"/>
      <c r="H106" s="13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6" ht="19.9" customHeight="1">
      <c r="C107" s="21"/>
      <c r="D107" s="29"/>
      <c r="E107" s="21"/>
      <c r="F107" s="21"/>
      <c r="G107" s="13"/>
      <c r="H107" s="13"/>
      <c r="I107" s="11"/>
      <c r="J107" s="11"/>
      <c r="K107" s="11"/>
      <c r="L107" s="11"/>
      <c r="M107" s="11"/>
      <c r="N107" s="5"/>
      <c r="O107" s="5"/>
      <c r="P107" s="5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9.9" customHeight="1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</sheetData>
  <sheetProtection algorithmName="SHA-512" hashValue="8Z1em1gOFxLTTQUtyIOL70xhby0M9FVYjaChXBlM8axmlaGBVBTOjxj66JA7IIhFAFuqQRWCIlectVQpuI1/lw==" saltValue="o4qr3dSEglh9lZ19iKMy2Q==" spinCount="100000" sheet="1" objects="1" scenarios="1"/>
  <mergeCells count="20">
    <mergeCell ref="U7:U18"/>
    <mergeCell ref="V7:V9"/>
    <mergeCell ref="V10:V13"/>
    <mergeCell ref="V15:V17"/>
    <mergeCell ref="B1:D1"/>
    <mergeCell ref="G5:H5"/>
    <mergeCell ref="G2:N3"/>
    <mergeCell ref="B22:G22"/>
    <mergeCell ref="R21:T21"/>
    <mergeCell ref="R20:T20"/>
    <mergeCell ref="B20:G20"/>
    <mergeCell ref="B21:H21"/>
    <mergeCell ref="I7:I18"/>
    <mergeCell ref="J7:J18"/>
    <mergeCell ref="K7:K18"/>
    <mergeCell ref="M7:M18"/>
    <mergeCell ref="N7:N18"/>
    <mergeCell ref="O7:O18"/>
    <mergeCell ref="L12:L18"/>
    <mergeCell ref="L7:L10"/>
  </mergeCells>
  <conditionalFormatting sqref="B7:B18 D7:D18">
    <cfRule type="containsBlanks" priority="96" dxfId="7">
      <formula>LEN(TRIM(B7))=0</formula>
    </cfRule>
  </conditionalFormatting>
  <conditionalFormatting sqref="B7:B18">
    <cfRule type="cellIs" priority="93" dxfId="6" operator="greaterThanOrEqual">
      <formula>1</formula>
    </cfRule>
  </conditionalFormatting>
  <conditionalFormatting sqref="G7:H18 R7:R1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8">
    <cfRule type="notContainsBlanks" priority="69" dxfId="2">
      <formula>LEN(TRIM(G7))&gt;0</formula>
    </cfRule>
  </conditionalFormatting>
  <conditionalFormatting sqref="T7:T1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18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 V10 V14:V15 V1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2023-10-24T04:42:40Z</cp:lastPrinted>
  <dcterms:created xsi:type="dcterms:W3CDTF">2014-03-05T12:43:32Z</dcterms:created>
  <dcterms:modified xsi:type="dcterms:W3CDTF">2023-10-24T05:57:31Z</dcterms:modified>
  <cp:category/>
  <cp:version/>
  <cp:contentType/>
  <cp:contentStatus/>
  <cp:revision>3</cp:revision>
</cp:coreProperties>
</file>