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AVT" sheetId="1" r:id="rId1"/>
  </sheets>
  <definedNames>
    <definedName name="_xlnm.Print_Area" localSheetId="0">'AVT'!$B$1:$V$12</definedName>
  </definedNames>
  <calcPr calcId="191029"/>
  <extLst/>
</workbook>
</file>

<file path=xl/sharedStrings.xml><?xml version="1.0" encoding="utf-8"?>
<sst xmlns="http://schemas.openxmlformats.org/spreadsheetml/2006/main" count="42" uniqueCount="40">
  <si>
    <t>Vyplní se automaticky</t>
  </si>
  <si>
    <t>Vyplní dodavatel</t>
  </si>
  <si>
    <t>[DOPLNÍ DODAVATEL]</t>
  </si>
  <si>
    <t>Položka</t>
  </si>
  <si>
    <t>Množství</t>
  </si>
  <si>
    <t>Obchodní název + typ</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</si>
  <si>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</si>
  <si>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</si>
  <si>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</si>
  <si>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</si>
  <si>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</si>
  <si>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</si>
  <si>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32321000-9 - Videoprojektory</t>
  </si>
  <si>
    <t>Název</t>
  </si>
  <si>
    <t>Měrná jednotka [MJ]</t>
  </si>
  <si>
    <t>Popis</t>
  </si>
  <si>
    <t xml:space="preserve">Fakturace </t>
  </si>
  <si>
    <t xml:space="preserve">Financováno
 z projektových finančních prostředků </t>
  </si>
  <si>
    <t xml:space="preserve">Obchodní podmínky NAD RÁMEC STANDARDNÍCH 
obchodních podmínek </t>
  </si>
  <si>
    <t>Kontaktní osoba 
k převzetí zboží</t>
  </si>
  <si>
    <t xml:space="preserve">Místo dodání </t>
  </si>
  <si>
    <t xml:space="preserve">Maximální cena za jednotlivé položky 
 v Kč BEZ DPH </t>
  </si>
  <si>
    <t xml:space="preserve">POZNÁMKA </t>
  </si>
  <si>
    <t>CPV - výběr
AUDIOVIZUÁLNÍ TECHNIKA</t>
  </si>
  <si>
    <t>Zadavatel požaduje, aby vybraná zařízení splňovala požadavky na certifikaci TCO Certified (viz https://tcocertified.com/product-finder/) nebo programu Energy star (viz https://www.energystar.gov/products).
* Pro elektronické displeje včetně televizorů, počítačové monitory a digitální informační displeje nutno doložit energetický štítek (příloha nabídky).</t>
  </si>
  <si>
    <t>V případě, že se dodavatel při předání zboží na některá uvedená tel. čísla nedovolá, bude v takovém případě volat tel. 377 631 320, 377 631 325.</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</si>
  <si>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</si>
  <si>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r>
      <t xml:space="preserve">Odkaz na  splnění požadavku
TCO Certified / 
Energy star </t>
    </r>
    <r>
      <rPr>
        <b/>
        <sz val="11"/>
        <color rgb="FFFF0000"/>
        <rFont val="Calibri"/>
        <family val="2"/>
        <scheme val="minor"/>
      </rPr>
      <t>*</t>
    </r>
  </si>
  <si>
    <t>NE</t>
  </si>
  <si>
    <t>Pokud financováno z projektových prostředků, pak ŘEŠITEL uvede: NÁZEV A ČÍSLO DOTAČNÍHO PROJEKTU</t>
  </si>
  <si>
    <t>ks</t>
  </si>
  <si>
    <t>Tomáš Les,
Tel.: 735 715 986</t>
  </si>
  <si>
    <r>
      <rPr>
        <b/>
        <sz val="11"/>
        <rFont val="Calibri"/>
        <family val="2"/>
        <scheme val="minor"/>
      </rPr>
      <t>Termín dodání</t>
    </r>
    <r>
      <rPr>
        <sz val="11"/>
        <rFont val="Calibri"/>
        <family val="2"/>
        <scheme val="minor"/>
      </rPr>
      <t xml:space="preserve">
(uveden v kalend. dnech od dojití výzvy Objednatele k plnění Smlouvy)</t>
    </r>
  </si>
  <si>
    <t>Příloha č. 2 Kupní smlouvy - technická specifikace
Audiovizuální technika (II.) 039 - 2023</t>
  </si>
  <si>
    <t>Společná faktura</t>
  </si>
  <si>
    <t>Univerzitní 20,   
301 00 Plzeň,   
Provoz a služby - Správa budov, 
místnost UI 122</t>
  </si>
  <si>
    <t>40 dní (nejpozději však do 31.12.2023 - platí co nastane dřív)</t>
  </si>
  <si>
    <t>Projektor s laser technologii</t>
  </si>
  <si>
    <r>
      <t>Záruka</t>
    </r>
    <r>
      <rPr>
        <sz val="11"/>
        <color rgb="FFFF0000"/>
        <rFont val="Calibri"/>
        <family val="2"/>
        <scheme val="minor"/>
      </rPr>
      <t xml:space="preserve"> na projektor</t>
    </r>
    <r>
      <rPr>
        <sz val="11"/>
        <rFont val="Calibri"/>
        <family val="2"/>
        <scheme val="minor"/>
      </rPr>
      <t xml:space="preserve"> min. 36 měsíců a min. 12 000 hodin laser modul.
</t>
    </r>
    <r>
      <rPr>
        <sz val="11"/>
        <color rgb="FFFF0000"/>
        <rFont val="Calibri"/>
        <family val="2"/>
        <scheme val="minor"/>
      </rPr>
      <t>Záruka na převodník min. 36 měsíců.</t>
    </r>
  </si>
  <si>
    <r>
      <t xml:space="preserve">Technologie bezlampová LCD&amp;laser s životností min. 20 000 hodin dle údajů výrobce.
Nativní rozlišení min. FHD-WUXGA 1920 x 1200, kompatibilní k nastavení FHD-1080p.
Výkon - jas min. 8 000 lumen (dle ISO/IEC 21118: 2020).
Konektivita min.: 3x HDMI (s podporou HDCP2.3), 1x VGA, 1x HDbT/UTP, sér. RS-232.
Podpora 4K@60p zobrazení přes HDMI nebo HDbT.
Funkce multi-laser diodový modul (tzn. v případě nastalé poruchy diod laser modulu projekce pokračuje dál s minimální  ztrátou světelného výkonu rovnajícímu se hodnotě výkonu nefunkční laserové diody).
Funkčnost pro víceprojekční spojený režim EDGE-BLENDIGN/ spojené navázané projekce se SW - vybavením pro možnost přesného nastavení projekce a barevnosti spojených obsahů, tj. pro prolnutí a nastavení jasu pro sladění výsledného spojeného prolnutého obrazu, vč. funkce synchronizovaného nastavení kontrastu pro eliminaci vnímání překrývajících se oblastí spojených projekcí, vč. funkce geometrického nastavení obrazu pro eliminaci možného zkreslení při projekci pod mírným úhlem na projekční plochu mimo usazení v přesné osové pozici. 
Tichý provozní režim s ohledem na použití v posluchárně max. 34dB (při plném světelném výkonu).
Motorizovaný zoom a ostření.
</t>
    </r>
    <r>
      <rPr>
        <b/>
        <sz val="11"/>
        <rFont val="Calibri"/>
        <family val="2"/>
        <scheme val="minor"/>
      </rPr>
      <t xml:space="preserve">Součástí </t>
    </r>
    <r>
      <rPr>
        <sz val="11"/>
        <rFont val="Calibri"/>
        <family val="2"/>
        <scheme val="minor"/>
      </rPr>
      <t xml:space="preserve">stand. motorizovaný objektiv v projekčním poměru s rozsahem min. 1,7-2,7:1 (ke každému projektoru) a 
</t>
    </r>
    <r>
      <rPr>
        <b/>
        <sz val="11"/>
        <rFont val="Calibri"/>
        <family val="2"/>
        <scheme val="minor"/>
      </rPr>
      <t xml:space="preserve">náhradní - </t>
    </r>
    <r>
      <rPr>
        <sz val="11"/>
        <rFont val="Calibri"/>
        <family val="2"/>
        <scheme val="minor"/>
      </rPr>
      <t xml:space="preserve">výměnný kompatibilní motorizovaný delší objektiv: s min. rozsahem </t>
    </r>
    <r>
      <rPr>
        <b/>
        <sz val="11"/>
        <rFont val="Calibri"/>
        <family val="2"/>
        <scheme val="minor"/>
      </rPr>
      <t>2,8-4,4:1</t>
    </r>
    <r>
      <rPr>
        <sz val="11"/>
        <rFont val="Calibri"/>
        <family val="2"/>
        <scheme val="minor"/>
      </rPr>
      <t xml:space="preserve"> (k jednomu projektoru), s min. rozsahem </t>
    </r>
    <r>
      <rPr>
        <b/>
        <sz val="11"/>
        <rFont val="Calibri"/>
        <family val="2"/>
        <scheme val="minor"/>
      </rPr>
      <t xml:space="preserve">4,5-7:1 </t>
    </r>
    <r>
      <rPr>
        <sz val="11"/>
        <rFont val="Calibri"/>
        <family val="2"/>
        <scheme val="minor"/>
      </rPr>
      <t xml:space="preserve">(k druhému projektoru) a  s min. rozsahem </t>
    </r>
    <r>
      <rPr>
        <b/>
        <sz val="11"/>
        <rFont val="Calibri"/>
        <family val="2"/>
        <scheme val="minor"/>
      </rPr>
      <t>1,3-1,6:1</t>
    </r>
    <r>
      <rPr>
        <sz val="11"/>
        <rFont val="Calibri"/>
        <family val="2"/>
        <scheme val="minor"/>
      </rPr>
      <t xml:space="preserve"> (k třetímu projektoru).
Záruka min. 36 měsíců a min. 12 000 hodin laser modul.
</t>
    </r>
    <r>
      <rPr>
        <b/>
        <sz val="11"/>
        <color rgb="FFFF0000"/>
        <rFont val="Calibri"/>
        <family val="2"/>
        <scheme val="minor"/>
      </rPr>
      <t xml:space="preserve">Včetně převodníku (vysílače) </t>
    </r>
    <r>
      <rPr>
        <sz val="11"/>
        <color rgb="FFFF0000"/>
        <rFont val="Calibri"/>
        <family val="2"/>
        <scheme val="minor"/>
      </rPr>
      <t>pro přenos signálu HDMI 1.4 + Audio + Ethernet + RS-232 + IR přes jeden kabel min. kat. Cat5:
Podpora standardů HDbase-T, HDMI 1.4a, HDCP 2.2,
Podpora 4K/UHD@60Hz min. 4:2:0,
Kompatibilní s CAT5e/6/7 twisted pair stíněnými kabely,
Přenos 1920 x 1200 a 1080p/60 na min. 70 m, přenos 4K/UHD na min. 40 m,
Obousměrný přenos resp. průchod RS-232 a IR příkazů vč. Ethernetu po jednom stejném kabelu,
HDCP kompatibilní, podpora přenosu EDID.
Součástí dodávky uvedených 3 ks projektorů bude celkově 4 ks uvedených převodníků (1 ks ke každému projektoru, plus 1 ks náhradní rezervní).                         Záruka min. 36 měsíců.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</si>
</sst>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_-* #,##0.00\ &quot;Kč&quot;_-;\-* #,##0.00\ &quot;Kč&quot;_-;_-* &quot; &quot;??,_-;_-@_-"/>
    <numFmt numFmtId="177" formatCode="@"/>
  </numFmts>
  <fonts count="15">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u val="single"/>
      <sz val="11"/>
      <color rgb="FFFF0000"/>
      <name val="Calibri"/>
      <family val="2"/>
      <scheme val="minor"/>
    </font>
    <font>
      <sz val="11"/>
      <color rgb="FFFF0000"/>
      <name val="Calibri"/>
      <family val="2"/>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12">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top/>
      <bottom style="thick"/>
    </border>
    <border>
      <left style="medium"/>
      <right style="medium"/>
      <top style="medium"/>
      <bottom style="thick"/>
    </border>
    <border>
      <left style="medium"/>
      <right style="medium"/>
      <top style="thick"/>
      <bottom/>
    </border>
    <border>
      <left style="medium"/>
      <right style="medium"/>
      <top/>
      <bottom style="thick"/>
    </border>
    <border>
      <left style="thick"/>
      <right style="medium"/>
      <top style="thick"/>
      <bottom/>
    </border>
    <border>
      <left style="thick"/>
      <right style="medium"/>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90">
    <xf numFmtId="0" fontId="0" fillId="0" borderId="0" xfId="0"/>
    <xf numFmtId="49" fontId="0" fillId="0" borderId="0" xfId="0" applyNumberFormat="1" applyAlignment="1">
      <alignment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center" wrapText="1" indent="1"/>
    </xf>
    <xf numFmtId="0" fontId="4" fillId="0" borderId="0" xfId="0" applyFont="1" applyAlignment="1">
      <alignment horizontal="left" vertical="center" wrapText="1"/>
    </xf>
    <xf numFmtId="0" fontId="0" fillId="0" borderId="1" xfId="0" applyBorder="1"/>
    <xf numFmtId="0" fontId="0" fillId="2" borderId="1" xfId="0" applyFill="1" applyBorder="1"/>
    <xf numFmtId="0" fontId="0" fillId="0" borderId="0" xfId="0" applyAlignment="1">
      <alignment horizontal="left" vertical="top" indent="1"/>
    </xf>
    <xf numFmtId="0" fontId="6" fillId="0" borderId="0" xfId="0" applyFont="1" applyAlignment="1">
      <alignment vertical="center"/>
    </xf>
    <xf numFmtId="0" fontId="6" fillId="0" borderId="0" xfId="0" applyFont="1" applyAlignment="1">
      <alignment vertical="center" wrapText="1"/>
    </xf>
    <xf numFmtId="0" fontId="0" fillId="0" borderId="0" xfId="0" applyAlignment="1">
      <alignment horizontal="center" vertical="top" wrapText="1"/>
    </xf>
    <xf numFmtId="0" fontId="4" fillId="2" borderId="2" xfId="0" applyFont="1" applyFill="1" applyBorder="1" applyAlignment="1">
      <alignment horizontal="center" vertical="center" wrapText="1"/>
    </xf>
    <xf numFmtId="0" fontId="0" fillId="0" borderId="0" xfId="0" applyAlignment="1">
      <alignment horizontal="right" vertical="center" indent="1"/>
    </xf>
    <xf numFmtId="0" fontId="7" fillId="3" borderId="3"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0" fillId="0" borderId="0" xfId="0" applyNumberFormat="1"/>
    <xf numFmtId="0" fontId="0" fillId="0" borderId="0" xfId="0" applyAlignment="1">
      <alignment vertical="center" wrapText="1"/>
    </xf>
    <xf numFmtId="49" fontId="0" fillId="0" borderId="0" xfId="0" applyNumberFormat="1" applyAlignment="1">
      <alignment horizontal="center" vertical="center" wrapText="1"/>
    </xf>
    <xf numFmtId="164" fontId="0" fillId="0" borderId="0" xfId="0" applyNumberFormat="1" applyAlignment="1">
      <alignment horizontal="right" vertical="center" indent="1"/>
    </xf>
    <xf numFmtId="0" fontId="7" fillId="4" borderId="3" xfId="0" applyFont="1" applyFill="1" applyBorder="1" applyAlignment="1">
      <alignment horizontal="center" vertical="center" wrapText="1"/>
    </xf>
    <xf numFmtId="0" fontId="0" fillId="0" borderId="0" xfId="0" applyAlignment="1">
      <alignment horizontal="right" vertical="center" wrapText="1"/>
    </xf>
    <xf numFmtId="0" fontId="7" fillId="0" borderId="0" xfId="0" applyFont="1" applyAlignment="1">
      <alignment vertical="center"/>
    </xf>
    <xf numFmtId="164" fontId="9" fillId="0" borderId="0" xfId="0" applyNumberFormat="1" applyFont="1" applyAlignment="1">
      <alignment horizontal="right" vertical="center" indent="1"/>
    </xf>
    <xf numFmtId="164" fontId="2" fillId="0" borderId="3" xfId="0" applyNumberFormat="1" applyFont="1" applyBorder="1" applyAlignment="1">
      <alignment horizontal="center" vertical="center"/>
    </xf>
    <xf numFmtId="0" fontId="7" fillId="4" borderId="4" xfId="0" applyFont="1" applyFill="1" applyBorder="1" applyAlignment="1">
      <alignment horizontal="center" vertical="center" wrapText="1"/>
    </xf>
    <xf numFmtId="0" fontId="9" fillId="0" borderId="0" xfId="0" applyFont="1" applyAlignment="1">
      <alignment vertical="top" wrapText="1"/>
    </xf>
    <xf numFmtId="0" fontId="4" fillId="4" borderId="4" xfId="0" applyFont="1" applyFill="1" applyBorder="1" applyAlignment="1">
      <alignment horizontal="center" vertical="center" wrapText="1"/>
    </xf>
    <xf numFmtId="0" fontId="0" fillId="0" borderId="5" xfId="0" applyBorder="1"/>
    <xf numFmtId="0" fontId="4"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13" fillId="0" borderId="0" xfId="0" applyNumberFormat="1" applyFont="1" applyAlignment="1">
      <alignment vertical="center" wrapText="1"/>
    </xf>
    <xf numFmtId="0" fontId="3" fillId="4" borderId="4" xfId="0" applyFont="1" applyFill="1" applyBorder="1" applyAlignment="1">
      <alignment horizontal="center" vertical="center" wrapTex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164" fontId="0" fillId="0" borderId="7" xfId="0" applyNumberFormat="1" applyBorder="1" applyAlignment="1">
      <alignment horizontal="right" vertical="center" indent="1"/>
    </xf>
    <xf numFmtId="164" fontId="0" fillId="0" borderId="8" xfId="0" applyNumberFormat="1" applyBorder="1" applyAlignment="1">
      <alignment horizontal="right" vertical="center" indent="1"/>
    </xf>
    <xf numFmtId="164" fontId="3" fillId="5" borderId="7" xfId="0" applyNumberFormat="1" applyFont="1" applyFill="1" applyBorder="1" applyAlignment="1">
      <alignment horizontal="right" vertical="center" indent="1"/>
    </xf>
    <xf numFmtId="164" fontId="3" fillId="5" borderId="8" xfId="0" applyNumberFormat="1" applyFont="1" applyFill="1" applyBorder="1" applyAlignment="1">
      <alignment horizontal="right" vertical="center" indent="1"/>
    </xf>
    <xf numFmtId="165" fontId="0" fillId="0" borderId="7" xfId="0" applyNumberFormat="1" applyBorder="1" applyAlignment="1">
      <alignment horizontal="right" vertical="center" indent="1"/>
    </xf>
    <xf numFmtId="165" fontId="0" fillId="0" borderId="8" xfId="0" applyNumberFormat="1" applyBorder="1" applyAlignment="1">
      <alignment horizontal="right" vertical="center" indent="1"/>
    </xf>
    <xf numFmtId="0" fontId="10" fillId="3" borderId="0" xfId="0" applyFont="1" applyFill="1" applyAlignment="1">
      <alignment horizontal="left" vertical="center" wrapText="1"/>
    </xf>
    <xf numFmtId="0" fontId="12" fillId="0" borderId="0" xfId="0" applyFont="1" applyAlignment="1">
      <alignment horizontal="left" vertical="center" wrapText="1"/>
    </xf>
    <xf numFmtId="3" fontId="0" fillId="3" borderId="9" xfId="0" applyNumberFormat="1" applyFill="1" applyBorder="1" applyAlignment="1">
      <alignment horizontal="center" vertical="center" wrapText="1"/>
    </xf>
    <xf numFmtId="3" fontId="0" fillId="3" borderId="10" xfId="0" applyNumberForma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3" fontId="0" fillId="5" borderId="7"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0" fontId="3" fillId="5" borderId="7" xfId="0" applyFont="1" applyFill="1" applyBorder="1" applyAlignment="1">
      <alignment horizontal="left" vertical="center" wrapText="1" indent="1"/>
    </xf>
    <xf numFmtId="0" fontId="3" fillId="5" borderId="8" xfId="0" applyFont="1" applyFill="1" applyBorder="1" applyAlignment="1">
      <alignment horizontal="left" vertical="center" wrapText="1" inden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164" fontId="2" fillId="0" borderId="4" xfId="0" applyNumberFormat="1" applyFont="1" applyBorder="1" applyAlignment="1">
      <alignment horizontal="center" vertical="center"/>
    </xf>
    <xf numFmtId="0" fontId="0" fillId="0" borderId="4" xfId="0" applyBorder="1"/>
    <xf numFmtId="0" fontId="0" fillId="0" borderId="11" xfId="0" applyBorder="1"/>
    <xf numFmtId="0" fontId="4" fillId="0" borderId="0" xfId="0" applyFont="1" applyAlignment="1">
      <alignment horizontal="left" vertical="center"/>
    </xf>
    <xf numFmtId="0" fontId="11"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4"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4" borderId="11" xfId="0" applyFill="1" applyBorder="1" applyAlignment="1">
      <alignment vertical="center" wrapText="1"/>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164" fontId="8" fillId="2" borderId="7" xfId="0" applyNumberFormat="1" applyFont="1" applyFill="1" applyBorder="1" applyAlignment="1" applyProtection="1">
      <alignment horizontal="right" vertical="center" wrapText="1" indent="1"/>
      <protection locked="0"/>
    </xf>
    <xf numFmtId="164" fontId="8" fillId="2" borderId="8" xfId="0" applyNumberFormat="1" applyFont="1" applyFill="1" applyBorder="1" applyAlignment="1" applyProtection="1">
      <alignment horizontal="right" vertical="center" wrapText="1" indent="1"/>
      <protection locked="0"/>
    </xf>
  </cellXfs>
  <cellStyles count="7">
    <cellStyle name="Normal" xfId="0"/>
    <cellStyle name="Percent" xfId="15"/>
    <cellStyle name="Currency" xfId="16"/>
    <cellStyle name="Currency [0]" xfId="17"/>
    <cellStyle name="Comma" xfId="18"/>
    <cellStyle name="Comma [0]" xfId="19"/>
    <cellStyle name="normální 3" xfId="20"/>
  </cellStyles>
  <dxfs count="7">
    <dxf>
      <fill>
        <patternFill patternType="solid">
          <fgColor rgb="FF80F29B"/>
          <bgColor rgb="FF80F29B"/>
        </patternFill>
      </fill>
      <border/>
    </dxf>
    <dxf>
      <fill>
        <patternFill patternType="solid">
          <fgColor rgb="FFFF9999"/>
          <bgColor rgb="FFFF9999"/>
        </patternFill>
      </fill>
      <border/>
    </dxf>
    <dxf>
      <font>
        <b val="0"/>
        <i val="0"/>
      </font>
      <fill>
        <patternFill patternType="solid">
          <fgColor rgb="FFCCFCC8"/>
          <bgColor rgb="FFCCFCC8"/>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
  <sheetViews>
    <sheetView tabSelected="1" zoomScale="48" zoomScaleNormal="48" workbookViewId="0" topLeftCell="D1">
      <selection activeCell="L21" sqref="L20:L21"/>
    </sheetView>
  </sheetViews>
  <sheetFormatPr defaultColWidth="9.140625" defaultRowHeight="15"/>
  <cols>
    <col min="1" max="1" width="1.421875" style="0" bestFit="1" customWidth="1"/>
    <col min="2" max="2" width="5.7109375" style="0" bestFit="1" customWidth="1"/>
    <col min="3" max="3" width="35.00390625" style="1" customWidth="1"/>
    <col min="4" max="4" width="10.7109375" style="2" customWidth="1"/>
    <col min="5" max="5" width="10.28125" style="3" customWidth="1"/>
    <col min="6" max="6" width="134.140625" style="1" customWidth="1"/>
    <col min="7" max="7" width="27.8515625" style="1" customWidth="1"/>
    <col min="8" max="8" width="23.00390625" style="1" customWidth="1"/>
    <col min="9" max="9" width="24.140625" style="1" customWidth="1"/>
    <col min="10" max="10" width="16.57421875" style="1" customWidth="1"/>
    <col min="11" max="11" width="31.8515625" style="0" hidden="1" customWidth="1"/>
    <col min="12" max="12" width="35.00390625" style="0" customWidth="1"/>
    <col min="13" max="13" width="21.421875" style="0" customWidth="1"/>
    <col min="14" max="14" width="35.28125" style="1" customWidth="1"/>
    <col min="15" max="15" width="30.8515625" style="1" customWidth="1"/>
    <col min="16" max="16" width="21.00390625" style="1" hidden="1" customWidth="1"/>
    <col min="17" max="17" width="21.57421875" style="0" customWidth="1"/>
    <col min="18" max="18" width="23.28125" style="0" customWidth="1"/>
    <col min="19" max="19" width="20.7109375" style="0" bestFit="1" customWidth="1"/>
    <col min="20" max="20" width="19.00390625" style="0" customWidth="1"/>
    <col min="21" max="21" width="11.57421875" style="0" hidden="1" customWidth="1"/>
    <col min="22" max="22" width="33.8515625" style="4" customWidth="1"/>
  </cols>
  <sheetData>
    <row r="1" spans="2:7" ht="42.6" customHeight="1">
      <c r="B1" s="56" t="s">
        <v>33</v>
      </c>
      <c r="C1" s="56"/>
      <c r="D1" s="56"/>
      <c r="E1" s="56"/>
      <c r="G1" s="40"/>
    </row>
    <row r="2" spans="3:22" ht="42" customHeight="1">
      <c r="C2"/>
      <c r="D2" s="11"/>
      <c r="E2" s="5"/>
      <c r="F2" s="6"/>
      <c r="G2" s="57"/>
      <c r="H2" s="57"/>
      <c r="I2" s="57"/>
      <c r="J2" s="57"/>
      <c r="K2" s="57"/>
      <c r="L2" s="57"/>
      <c r="M2" s="57"/>
      <c r="N2" s="57"/>
      <c r="O2" s="6"/>
      <c r="P2" s="6"/>
      <c r="Q2" s="6"/>
      <c r="R2" s="6"/>
      <c r="T2" s="8"/>
      <c r="U2" s="9"/>
      <c r="V2" s="10"/>
    </row>
    <row r="3" spans="2:20" ht="42" customHeight="1">
      <c r="B3" s="14"/>
      <c r="C3" s="12" t="s">
        <v>0</v>
      </c>
      <c r="D3" s="13"/>
      <c r="E3" s="13"/>
      <c r="F3" s="13"/>
      <c r="G3" s="57"/>
      <c r="H3" s="57"/>
      <c r="I3" s="57"/>
      <c r="J3" s="57"/>
      <c r="K3" s="57"/>
      <c r="L3" s="57"/>
      <c r="M3" s="57"/>
      <c r="N3" s="57"/>
      <c r="O3" s="35"/>
      <c r="P3" s="35"/>
      <c r="Q3" s="35"/>
      <c r="R3" s="35"/>
      <c r="T3" s="8"/>
    </row>
    <row r="4" spans="2:20" ht="18" customHeight="1" thickBot="1">
      <c r="B4" s="15"/>
      <c r="C4" s="16" t="s">
        <v>1</v>
      </c>
      <c r="D4" s="13"/>
      <c r="E4" s="13"/>
      <c r="F4" s="13"/>
      <c r="G4" s="13"/>
      <c r="H4" s="13"/>
      <c r="I4" s="8"/>
      <c r="J4" s="8"/>
      <c r="K4" s="8"/>
      <c r="L4" s="8"/>
      <c r="M4" s="8"/>
      <c r="N4" s="6"/>
      <c r="O4" s="6"/>
      <c r="P4" s="6"/>
      <c r="Q4" s="8"/>
      <c r="R4" s="8"/>
      <c r="T4" s="8"/>
    </row>
    <row r="5" spans="2:22" ht="34.5" customHeight="1" thickBot="1">
      <c r="B5" s="17"/>
      <c r="C5" s="18"/>
      <c r="D5" s="19"/>
      <c r="E5" s="19"/>
      <c r="F5" s="6"/>
      <c r="G5" s="38" t="s">
        <v>2</v>
      </c>
      <c r="H5" s="38" t="s">
        <v>2</v>
      </c>
      <c r="I5" s="6"/>
      <c r="J5" s="6"/>
      <c r="N5" s="6"/>
      <c r="O5" s="21"/>
      <c r="P5" s="21"/>
      <c r="R5" s="20" t="s">
        <v>2</v>
      </c>
      <c r="V5" s="7"/>
    </row>
    <row r="6" spans="2:22" ht="67.15" customHeight="1" thickBot="1" thickTop="1">
      <c r="B6" s="22" t="s">
        <v>3</v>
      </c>
      <c r="C6" s="23" t="s">
        <v>13</v>
      </c>
      <c r="D6" s="23" t="s">
        <v>4</v>
      </c>
      <c r="E6" s="23" t="s">
        <v>14</v>
      </c>
      <c r="F6" s="23" t="s">
        <v>15</v>
      </c>
      <c r="G6" s="39" t="s">
        <v>5</v>
      </c>
      <c r="H6" s="39" t="s">
        <v>27</v>
      </c>
      <c r="I6" s="34" t="s">
        <v>16</v>
      </c>
      <c r="J6" s="34" t="s">
        <v>17</v>
      </c>
      <c r="K6" s="23" t="s">
        <v>29</v>
      </c>
      <c r="L6" s="34" t="s">
        <v>18</v>
      </c>
      <c r="M6" s="36" t="s">
        <v>19</v>
      </c>
      <c r="N6" s="34" t="s">
        <v>20</v>
      </c>
      <c r="O6" s="41" t="s">
        <v>32</v>
      </c>
      <c r="P6" s="34" t="s">
        <v>21</v>
      </c>
      <c r="Q6" s="23" t="s">
        <v>6</v>
      </c>
      <c r="R6" s="24" t="s">
        <v>7</v>
      </c>
      <c r="S6" s="43" t="s">
        <v>8</v>
      </c>
      <c r="T6" s="43" t="s">
        <v>9</v>
      </c>
      <c r="U6" s="34" t="s">
        <v>22</v>
      </c>
      <c r="V6" s="34" t="s">
        <v>23</v>
      </c>
    </row>
    <row r="7" spans="1:22" ht="409.5" customHeight="1" thickTop="1">
      <c r="A7" s="25"/>
      <c r="B7" s="58">
        <v>1</v>
      </c>
      <c r="C7" s="60" t="s">
        <v>37</v>
      </c>
      <c r="D7" s="62">
        <v>3</v>
      </c>
      <c r="E7" s="46" t="s">
        <v>30</v>
      </c>
      <c r="F7" s="64" t="s">
        <v>39</v>
      </c>
      <c r="G7" s="84"/>
      <c r="H7" s="86"/>
      <c r="I7" s="60" t="s">
        <v>34</v>
      </c>
      <c r="J7" s="66" t="s">
        <v>28</v>
      </c>
      <c r="K7" s="70"/>
      <c r="L7" s="68" t="s">
        <v>38</v>
      </c>
      <c r="M7" s="72" t="s">
        <v>31</v>
      </c>
      <c r="N7" s="68" t="s">
        <v>35</v>
      </c>
      <c r="O7" s="48" t="s">
        <v>36</v>
      </c>
      <c r="P7" s="50">
        <f>D7*Q7</f>
        <v>600000</v>
      </c>
      <c r="Q7" s="52">
        <v>200000</v>
      </c>
      <c r="R7" s="88"/>
      <c r="S7" s="54">
        <f>D7*R7</f>
        <v>0</v>
      </c>
      <c r="T7" s="44" t="str">
        <f aca="true" t="shared" si="0" ref="T7">IF(ISNUMBER(R7),IF(R7&gt;Q7,"NEVYHOVUJE","VYHOVUJE")," ")</f>
        <v xml:space="preserve"> </v>
      </c>
      <c r="U7" s="46"/>
      <c r="V7" s="46" t="s">
        <v>12</v>
      </c>
    </row>
    <row r="8" spans="1:22" ht="69" customHeight="1" thickBot="1">
      <c r="A8" s="25"/>
      <c r="B8" s="59"/>
      <c r="C8" s="61"/>
      <c r="D8" s="63"/>
      <c r="E8" s="47"/>
      <c r="F8" s="65"/>
      <c r="G8" s="85"/>
      <c r="H8" s="87"/>
      <c r="I8" s="61"/>
      <c r="J8" s="67"/>
      <c r="K8" s="71"/>
      <c r="L8" s="69"/>
      <c r="M8" s="73"/>
      <c r="N8" s="69"/>
      <c r="O8" s="49"/>
      <c r="P8" s="51"/>
      <c r="Q8" s="53"/>
      <c r="R8" s="89"/>
      <c r="S8" s="55"/>
      <c r="T8" s="45"/>
      <c r="U8" s="47"/>
      <c r="V8" s="47"/>
    </row>
    <row r="9" spans="3:19" ht="13.5" customHeight="1" thickBot="1" thickTop="1">
      <c r="C9"/>
      <c r="D9"/>
      <c r="E9"/>
      <c r="F9"/>
      <c r="G9"/>
      <c r="H9"/>
      <c r="I9"/>
      <c r="J9"/>
      <c r="N9"/>
      <c r="O9"/>
      <c r="P9"/>
      <c r="S9" s="37"/>
    </row>
    <row r="10" spans="2:22" ht="49.5" customHeight="1" thickBot="1" thickTop="1">
      <c r="B10" s="79" t="s">
        <v>26</v>
      </c>
      <c r="C10" s="80"/>
      <c r="D10" s="80"/>
      <c r="E10" s="80"/>
      <c r="F10" s="80"/>
      <c r="G10" s="80"/>
      <c r="H10" s="42"/>
      <c r="I10" s="26"/>
      <c r="J10" s="26"/>
      <c r="K10" s="26"/>
      <c r="L10" s="27"/>
      <c r="M10" s="7"/>
      <c r="N10" s="7"/>
      <c r="O10" s="28"/>
      <c r="P10" s="28"/>
      <c r="Q10" s="29" t="s">
        <v>10</v>
      </c>
      <c r="R10" s="81" t="s">
        <v>11</v>
      </c>
      <c r="S10" s="82"/>
      <c r="T10" s="83"/>
      <c r="U10" s="21"/>
      <c r="V10" s="30"/>
    </row>
    <row r="11" spans="2:20" ht="53.25" customHeight="1" thickBot="1" thickTop="1">
      <c r="B11" s="78" t="s">
        <v>24</v>
      </c>
      <c r="C11" s="78"/>
      <c r="D11" s="78"/>
      <c r="E11" s="78"/>
      <c r="F11" s="78"/>
      <c r="G11" s="78"/>
      <c r="H11" s="78"/>
      <c r="I11" s="31"/>
      <c r="L11" s="11"/>
      <c r="M11" s="11"/>
      <c r="N11" s="11"/>
      <c r="O11" s="32"/>
      <c r="P11" s="32"/>
      <c r="Q11" s="33">
        <f>SUM(P7:P7)</f>
        <v>600000</v>
      </c>
      <c r="R11" s="74">
        <f>SUM(S7:S7)</f>
        <v>0</v>
      </c>
      <c r="S11" s="75"/>
      <c r="T11" s="76"/>
    </row>
    <row r="12" spans="2:6" ht="15.75" thickTop="1">
      <c r="B12" s="77" t="s">
        <v>25</v>
      </c>
      <c r="C12" s="77"/>
      <c r="D12" s="77"/>
      <c r="E12" s="77"/>
      <c r="F12" s="77"/>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sheetData>
  <sheetProtection algorithmName="SHA-512" hashValue="7mIDjf0+1B7rhW197Ra/OlvRFMt9VEbjtQUlHnHs+umdw8dDxnd/9lrHUN1OguTG6ZedcVumMNb4Qby/8BmjSg==" saltValue="gdqNoa4wUa1jqfdpASH1YQ==" spinCount="100000" sheet="1" objects="1" scenarios="1"/>
  <mergeCells count="28">
    <mergeCell ref="R11:T11"/>
    <mergeCell ref="B12:F12"/>
    <mergeCell ref="B11:H11"/>
    <mergeCell ref="B10:G10"/>
    <mergeCell ref="R10:T10"/>
    <mergeCell ref="B1:E1"/>
    <mergeCell ref="G2:N3"/>
    <mergeCell ref="B7:B8"/>
    <mergeCell ref="C7:C8"/>
    <mergeCell ref="D7:D8"/>
    <mergeCell ref="E7:E8"/>
    <mergeCell ref="F7:F8"/>
    <mergeCell ref="G7:G8"/>
    <mergeCell ref="H7:H8"/>
    <mergeCell ref="I7:I8"/>
    <mergeCell ref="J7:J8"/>
    <mergeCell ref="L7:L8"/>
    <mergeCell ref="K7:K8"/>
    <mergeCell ref="M7:M8"/>
    <mergeCell ref="N7:N8"/>
    <mergeCell ref="O7:O8"/>
    <mergeCell ref="P7:P8"/>
    <mergeCell ref="Q7:Q8"/>
    <mergeCell ref="R7:R8"/>
    <mergeCell ref="S7:S8"/>
    <mergeCell ref="T7:T8"/>
    <mergeCell ref="U7:U8"/>
    <mergeCell ref="V7:V8"/>
  </mergeCells>
  <conditionalFormatting sqref="D7">
    <cfRule type="containsBlanks" priority="1" dxfId="6">
      <formula>LEN(TRIM(D7))=0</formula>
    </cfRule>
  </conditionalFormatting>
  <conditionalFormatting sqref="G7:H7 R7">
    <cfRule type="notContainsBlanks" priority="41" dxfId="5">
      <formula>LEN(TRIM(G7))&gt;0</formula>
    </cfRule>
    <cfRule type="notContainsBlanks" priority="42" dxfId="4">
      <formula>LEN(TRIM(G7))&gt;0</formula>
    </cfRule>
    <cfRule type="containsBlanks" priority="44" dxfId="3">
      <formula>LEN(TRIM(G7))=0</formula>
    </cfRule>
  </conditionalFormatting>
  <conditionalFormatting sqref="G7:H7">
    <cfRule type="notContainsBlanks" priority="40" dxfId="2">
      <formula>LEN(TRIM(G7))&gt;0</formula>
    </cfRule>
  </conditionalFormatting>
  <conditionalFormatting sqref="T7">
    <cfRule type="cellIs" priority="63" dxfId="1" operator="equal">
      <formula>"NEVYHOVUJE"</formula>
    </cfRule>
    <cfRule type="cellIs" priority="64" dxfId="0" operator="equal">
      <formula>"VYHOVUJE"</formula>
    </cfRule>
  </conditionalFormatting>
  <dataValidations count="3">
    <dataValidation type="list" allowBlank="1" showInputMessage="1" showErrorMessage="1" sqref="J7">
      <formula1>"ANO,NE"</formula1>
    </dataValidation>
    <dataValidation type="list" showInputMessage="1" showErrorMessage="1" sqref="E7">
      <formula1>"ks,bal,sada,"</formula1>
    </dataValidation>
    <dataValidation type="list" allowBlank="1" showInputMessage="1" showErrorMessage="1" sqref="V7">
      <formula1>#REF!</formula1>
    </dataValidation>
  </dataValidations>
  <printOptions/>
  <pageMargins left="0.07874015748031496" right="0.11811023622047245" top="0.31496062992125984" bottom="0.35433070866141736" header="0.15748031496062992" footer="0.1968503937007874"/>
  <pageSetup fitToHeight="1" fitToWidth="1" horizontalDpi="600" verticalDpi="600" orientation="landscape" paperSize="9" scale="26" r:id="rId1"/>
  <headerFooter>
    <oddFooter>&amp;C&amp;P z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ihoskova</cp:lastModifiedBy>
  <cp:lastPrinted>2023-10-19T05:56:12Z</cp:lastPrinted>
  <dcterms:created xsi:type="dcterms:W3CDTF">2014-03-05T12:43:32Z</dcterms:created>
  <dcterms:modified xsi:type="dcterms:W3CDTF">2023-10-19T07:03:33Z</dcterms:modified>
  <cp:category/>
  <cp:version/>
  <cp:contentType/>
  <cp:contentStatus/>
  <cp:revision>1</cp:revision>
</cp:coreProperties>
</file>