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30_PhD infra\1 výzva\"/>
    </mc:Choice>
  </mc:AlternateContent>
  <xr:revisionPtr revIDLastSave="0" documentId="13_ncr:1_{32F9422E-B319-4C55-9B64-87EB77BC85C6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S8" i="1"/>
  <c r="T8" i="1"/>
  <c r="P8" i="1"/>
  <c r="P7" i="1"/>
  <c r="Q11" i="1" l="1"/>
  <c r="T7" i="1"/>
  <c r="R11" i="1" l="1"/>
</calcChain>
</file>

<file path=xl/sharedStrings.xml><?xml version="1.0" encoding="utf-8"?>
<sst xmlns="http://schemas.openxmlformats.org/spreadsheetml/2006/main" count="47" uniqueCount="45">
  <si>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</si>
  <si>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</si>
  <si>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</si>
  <si>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</si>
  <si>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</si>
  <si>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</si>
  <si>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</si>
  <si>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</si>
  <si>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</si>
  <si>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</si>
  <si>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</si>
  <si>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</si>
  <si>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</si>
  <si>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</si>
  <si>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</si>
  <si>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</si>
  <si>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</si>
  <si>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</si>
  <si>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</si>
  <si>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</si>
  <si>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</si>
  <si>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</si>
  <si>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</si>
  <si>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</si>
  <si>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</si>
  <si>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</si>
  <si>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</si>
  <si>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</si>
  <si>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</si>
  <si>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</si>
  <si>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</si>
  <si>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Společná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</si>
  <si>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</si>
  <si>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</si>
  <si>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130 - 2023 </t>
  </si>
  <si>
    <t>Název projektu: PhD Infra ZČU
Registrační číslo projektu: CZ.02.01.01/00/22_012/0005200</t>
  </si>
  <si>
    <t>do 22.12.2023</t>
  </si>
  <si>
    <t>Mgr. Sabina Mattová, Ph.D.,
Tel.: 702 020 897,
37763 5103</t>
  </si>
  <si>
    <t>Sedláčkova 15,
301 00 Plzeň, 
Fakulta filozofická - Katedra archeologie,
4. NP - místnost SP 401</t>
  </si>
  <si>
    <t xml:space="preserve">Záruka na PC min. 5 let se servisem NBD on-site, záruka na monitor min. 3 roky.  </t>
  </si>
  <si>
    <t>PC sestava - 3D rendrování včetně monitoru, klávesnice a myši</t>
  </si>
  <si>
    <r>
      <rPr>
        <b/>
        <sz val="11"/>
        <color theme="1"/>
        <rFont val="Calibri"/>
        <family val="2"/>
        <charset val="238"/>
        <scheme val="minor"/>
      </rPr>
      <t xml:space="preserve">Ke každému PC 4x monitor, 1x myš a 1x klávesnice. </t>
    </r>
    <r>
      <rPr>
        <sz val="11"/>
        <color theme="1"/>
        <rFont val="Calibri"/>
        <family val="2"/>
        <charset val="238"/>
        <scheme val="minor"/>
      </rPr>
      <t xml:space="preserve">
Výkon procesoru min. 46 000 bodů dle passmark score, min. 16 jader.
Grafická profesionální karta s podporou CAD aplikací a s výkonem min. 19 000 bodů dle passmark score, max. TDP 140 W.
Operační paměť min. 128 GB DDR5.
SSD disk min. 2TB PCIe NVMe Class 40 M.2 + HDD disk min. 2TB 7200 rpm SATA 3.5".
Porty na přední straně min.: 2x USB-A 3.0, 2x USB-C, 1x audio jack.
Porty na zadní straně min.: 2x DisplayPort, 2x USB 2.0, 2x USB 3.2 Gen 2, 2x USB-C, 1x RJ-45 port, 1x audio jack.
Originální operační systém Windows 64-bit Pro - OS Windows požadujeme z důvodu kompatibility s interními aplikacemi ZČU (Stag, Magion..).
Existence ovladačů použitého HW ve Windows 11.
Podpora přes internet musí umožňovat stahování ovladačů a manuálu z internetu adresně pro konkrétní zadaný typ (sériové číslo) zařízení.
Záruka min. 5 let se servisem NBD on-site.
Klávesnice a myš součástí balení.               
</t>
    </r>
    <r>
      <rPr>
        <b/>
        <sz val="11"/>
        <color theme="1"/>
        <rFont val="Calibri"/>
        <family val="2"/>
        <charset val="238"/>
        <scheme val="minor"/>
      </rPr>
      <t>Monitor 27 palců - 4 ks na 1 ks PC (celkem 12 ks monitorů)</t>
    </r>
    <r>
      <rPr>
        <sz val="11"/>
        <color theme="1"/>
        <rFont val="Calibri"/>
        <family val="2"/>
        <charset val="238"/>
        <scheme val="minor"/>
      </rPr>
      <t>:
Displej 27 palců s minimálním rozlišením QHD 2560 x 1440, typu IPS a poměrem stran 16:9; povrch displeje matný a nebo antireflexní; doba odezvy displeje max. 5 ms; jas minimálně 350 cd/m², porty minimálně: 1x HDMI, 1x DisplayPort, 1x DisplayPort out, 2x USB-C, 3x USB 3.2, 1x audio jack. Lze nastavit výšku, naklápění a otáčení. Záruka minimálně 3 roky.</t>
    </r>
  </si>
  <si>
    <t>Notebook grafický</t>
  </si>
  <si>
    <r>
      <rPr>
        <b/>
        <sz val="11"/>
        <color theme="1"/>
        <rFont val="Calibri"/>
        <family val="2"/>
        <charset val="238"/>
        <scheme val="minor"/>
      </rPr>
      <t xml:space="preserve">Ke každému grafickému notebooku 2x LCD a dokovací stanice.  </t>
    </r>
    <r>
      <rPr>
        <sz val="11"/>
        <color theme="1"/>
        <rFont val="Calibri"/>
        <family val="2"/>
        <charset val="238"/>
        <scheme val="minor"/>
      </rPr>
      <t xml:space="preserve">
Procesor minimálně 24 500 bodů dle passmark score, minimálně 14 jader.
Grafická karta minimálně 20 000 bodů passmark score, max. TDP 115W.
Displej min. 16 palců s rozlišením min. 3840 x 2400, min. 500 nits 120 Hz.
Paměť RAM min. 64 GB DDR5 4800.
Úložiště min. SSD 2TB PCIe-4x4 NVMe.
Komunikace min. Wi-Fi 6E + Bluetooth 5.3.
Čtečka otisku prstů, IR webkamera, CZ klávesnice musí být odolná proti polití.
Porty min.: 2x Thunderbolt 4 Type-C, 1x USB-C, 1x USB-A 3.0, 1x audio jack.
Existence ovladačů použitého HW ve Windows 11.
Originální operační systém Windows 64-bit Pro - OS Windows požadujeme z důvodu kompatibility s interními aplikacemi ZČU (Stag, Magion..).
Podpora prostřednictvím internetu musí umožňovat stahování ovladačů a manuálu z internetu adresně pro konkrétní zadaný typ (sériové číslo) zařízení.
Hmotnost max. 1,8 kg, baterie min. 85 Whr.
Záruka min. 5 let se servisem NBD on-site.
</t>
    </r>
    <r>
      <rPr>
        <b/>
        <sz val="11"/>
        <color theme="1"/>
        <rFont val="Calibri"/>
        <family val="2"/>
        <charset val="238"/>
        <scheme val="minor"/>
      </rPr>
      <t xml:space="preserve">Dokovací stanice: 
</t>
    </r>
    <r>
      <rPr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orty min.: 2x USB-A 3.2 Gen 2, 2x USB-A 3.2 Gen1, 1x HDMI port, 2x DisplayPort, 1x Ethernet port, 1x USB-C, 1x Thunderbolt port; Power delivery min. 230 W, připojení k zařízení přes USB-C; záruka min. 24 měsíců.
</t>
    </r>
    <r>
      <rPr>
        <b/>
        <sz val="11"/>
        <color theme="1"/>
        <rFont val="Calibri"/>
        <family val="2"/>
        <charset val="238"/>
        <scheme val="minor"/>
      </rPr>
      <t>Monitor 27 palců - 2 ks na 1 ks ntb (celkem 4 ks monitorů)</t>
    </r>
    <r>
      <rPr>
        <sz val="11"/>
        <color theme="1"/>
        <rFont val="Calibri"/>
        <family val="2"/>
        <charset val="238"/>
        <scheme val="minor"/>
      </rPr>
      <t>:
Displej 27 palců s minimálním rozlišením QHD 2560 x 1440, typu IPS a poměrem stran 16:9; povrch displeje matný a nebo antireflexní; doba odezvy displeje max. 5 ms; jas minimálně 350 cd/m²; porty minimálně: 1x HDMI, 1x DisplayPort, 1x DisplayPort out, 2x USB-C, 3x USB 3.2, 1x audio jack. Lze nastavit výšku, naklápění a otáčení. Záruka minimálně 3 roky.</t>
    </r>
  </si>
  <si>
    <t>Záruka na notebook min. 5 let se servisem NBD on-site, záruka na monitor min.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</si>
</sst>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1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3" zoomScaleNormal="53" workbookViewId="0">
      <selection activeCell="H7" sqref="H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3.28515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58.85546875" customWidth="1"/>
    <col min="12" max="12" width="32.28515625" customWidth="1"/>
    <col min="13" max="13" width="30.5703125" customWidth="1"/>
    <col min="14" max="14" width="40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68" t="s">
        <v>34</v>
      </c>
      <c r="C1" s="69"/>
      <c r="D1" s="69"/>
      <c r="E1"/>
      <c r="G1" s="40"/>
      <c r="V1"/>
    </row>
    <row r="2" spans="1:22" ht="21.75" customHeight="1" x14ac:dyDescent="0.25">
      <c r="C2"/>
      <c r="D2" s="9"/>
      <c r="E2" s="10"/>
      <c r="G2" s="72"/>
      <c r="H2" s="73"/>
      <c r="I2" s="73"/>
      <c r="J2" s="73"/>
      <c r="K2" s="73"/>
      <c r="L2" s="73"/>
      <c r="M2" s="73"/>
      <c r="N2" s="7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7"/>
      <c r="E3" s="67"/>
      <c r="F3" s="67"/>
      <c r="G3" s="73"/>
      <c r="H3" s="73"/>
      <c r="I3" s="73"/>
      <c r="J3" s="73"/>
      <c r="K3" s="73"/>
      <c r="L3" s="73"/>
      <c r="M3" s="73"/>
      <c r="N3" s="7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0" t="s">
        <v>2</v>
      </c>
      <c r="H5" s="7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6" t="s">
        <v>24</v>
      </c>
      <c r="H6" s="37" t="s">
        <v>25</v>
      </c>
      <c r="I6" s="32" t="s">
        <v>16</v>
      </c>
      <c r="J6" s="31" t="s">
        <v>17</v>
      </c>
      <c r="K6" s="31" t="s">
        <v>33</v>
      </c>
      <c r="L6" s="33" t="s">
        <v>18</v>
      </c>
      <c r="M6" s="34" t="s">
        <v>19</v>
      </c>
      <c r="N6" s="33" t="s">
        <v>20</v>
      </c>
      <c r="O6" s="31" t="s">
        <v>29</v>
      </c>
      <c r="P6" s="33" t="s">
        <v>21</v>
      </c>
      <c r="Q6" s="31" t="s">
        <v>5</v>
      </c>
      <c r="R6" s="35" t="s">
        <v>6</v>
      </c>
      <c r="S6" s="66" t="s">
        <v>7</v>
      </c>
      <c r="T6" s="66" t="s">
        <v>8</v>
      </c>
      <c r="U6" s="33" t="s">
        <v>22</v>
      </c>
      <c r="V6" s="33" t="s">
        <v>23</v>
      </c>
    </row>
    <row r="7" spans="1:22" ht="341.25" customHeight="1" thickTop="1" x14ac:dyDescent="0.25">
      <c r="A7" s="41"/>
      <c r="B7" s="42">
        <v>1</v>
      </c>
      <c r="C7" s="43" t="s">
        <v>40</v>
      </c>
      <c r="D7" s="44">
        <v>3</v>
      </c>
      <c r="E7" s="45" t="s">
        <v>30</v>
      </c>
      <c r="F7" s="63" t="s">
        <v>41</v>
      </c>
      <c r="G7" s="92"/>
      <c r="H7" s="93"/>
      <c r="I7" s="83" t="s">
        <v>31</v>
      </c>
      <c r="J7" s="85" t="s">
        <v>32</v>
      </c>
      <c r="K7" s="83" t="s">
        <v>35</v>
      </c>
      <c r="L7" s="64" t="s">
        <v>39</v>
      </c>
      <c r="M7" s="88" t="s">
        <v>37</v>
      </c>
      <c r="N7" s="88" t="s">
        <v>38</v>
      </c>
      <c r="O7" s="90" t="s">
        <v>36</v>
      </c>
      <c r="P7" s="46">
        <f>D7*Q7</f>
        <v>305496</v>
      </c>
      <c r="Q7" s="47">
        <v>101832</v>
      </c>
      <c r="R7" s="96"/>
      <c r="S7" s="48">
        <f>D7*R7</f>
        <v>0</v>
      </c>
      <c r="T7" s="49" t="str">
        <f t="shared" ref="T7" si="0">IF(ISNUMBER(R7), IF(R7&gt;Q7,"NEVYHOVUJE","VYHOVUJE")," ")</f>
        <v xml:space="preserve"> </v>
      </c>
      <c r="U7" s="59"/>
      <c r="V7" s="62" t="s">
        <v>12</v>
      </c>
    </row>
    <row r="8" spans="1:22" ht="409.5" customHeight="1" thickBot="1" x14ac:dyDescent="0.3">
      <c r="A8" s="41"/>
      <c r="B8" s="50">
        <v>2</v>
      </c>
      <c r="C8" s="51" t="s">
        <v>42</v>
      </c>
      <c r="D8" s="52">
        <v>2</v>
      </c>
      <c r="E8" s="53" t="s">
        <v>30</v>
      </c>
      <c r="F8" s="65" t="s">
        <v>43</v>
      </c>
      <c r="G8" s="94"/>
      <c r="H8" s="95"/>
      <c r="I8" s="84"/>
      <c r="J8" s="86"/>
      <c r="K8" s="87"/>
      <c r="L8" s="61" t="s">
        <v>44</v>
      </c>
      <c r="M8" s="89"/>
      <c r="N8" s="89"/>
      <c r="O8" s="91"/>
      <c r="P8" s="54">
        <f>D8*Q8</f>
        <v>198880</v>
      </c>
      <c r="Q8" s="55">
        <v>99440</v>
      </c>
      <c r="R8" s="97"/>
      <c r="S8" s="56">
        <f>D8*R8</f>
        <v>0</v>
      </c>
      <c r="T8" s="57" t="str">
        <f t="shared" ref="T8" si="1">IF(ISNUMBER(R8), IF(R8&gt;Q8,"NEVYHOVUJE","VYHOVUJE")," ")</f>
        <v xml:space="preserve"> </v>
      </c>
      <c r="U8" s="60"/>
      <c r="V8" s="58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1" t="s">
        <v>28</v>
      </c>
      <c r="C10" s="81"/>
      <c r="D10" s="81"/>
      <c r="E10" s="81"/>
      <c r="F10" s="81"/>
      <c r="G10" s="81"/>
      <c r="H10" s="39"/>
      <c r="I10" s="39"/>
      <c r="J10" s="20"/>
      <c r="K10" s="20"/>
      <c r="L10" s="6"/>
      <c r="M10" s="6"/>
      <c r="N10" s="6"/>
      <c r="O10" s="21"/>
      <c r="P10" s="21"/>
      <c r="Q10" s="22" t="s">
        <v>9</v>
      </c>
      <c r="R10" s="78" t="s">
        <v>10</v>
      </c>
      <c r="S10" s="79"/>
      <c r="T10" s="80"/>
      <c r="U10" s="23"/>
      <c r="V10" s="24"/>
    </row>
    <row r="11" spans="1:22" ht="50.45" customHeight="1" thickTop="1" thickBot="1" x14ac:dyDescent="0.3">
      <c r="B11" s="82" t="s">
        <v>26</v>
      </c>
      <c r="C11" s="82"/>
      <c r="D11" s="82"/>
      <c r="E11" s="82"/>
      <c r="F11" s="82"/>
      <c r="G11" s="82"/>
      <c r="H11" s="82"/>
      <c r="I11" s="25"/>
      <c r="L11" s="9"/>
      <c r="M11" s="9"/>
      <c r="N11" s="9"/>
      <c r="O11" s="26"/>
      <c r="P11" s="26"/>
      <c r="Q11" s="27">
        <f>SUM(P7:P8)</f>
        <v>504376</v>
      </c>
      <c r="R11" s="75">
        <f>SUM(S7:S8)</f>
        <v>0</v>
      </c>
      <c r="S11" s="76"/>
      <c r="T11" s="77"/>
    </row>
    <row r="12" spans="1:22" ht="15.75" thickTop="1" x14ac:dyDescent="0.25">
      <c r="B12" s="74" t="s">
        <v>27</v>
      </c>
      <c r="C12" s="74"/>
      <c r="D12" s="74"/>
      <c r="E12" s="74"/>
      <c r="F12" s="74"/>
      <c r="G12" s="74"/>
      <c r="H12" s="67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8"/>
      <c r="C13" s="38"/>
      <c r="D13" s="38"/>
      <c r="E13" s="38"/>
      <c r="F13" s="38"/>
      <c r="G13" s="67"/>
      <c r="H13" s="6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8"/>
      <c r="C14" s="38"/>
      <c r="D14" s="38"/>
      <c r="E14" s="38"/>
      <c r="F14" s="38"/>
      <c r="G14" s="67"/>
      <c r="H14" s="6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8"/>
      <c r="C15" s="38"/>
      <c r="D15" s="38"/>
      <c r="E15" s="38"/>
      <c r="F15" s="38"/>
      <c r="G15" s="67"/>
      <c r="H15" s="6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0"/>
      <c r="D16" s="28"/>
      <c r="E16" s="20"/>
      <c r="F16" s="20"/>
      <c r="G16" s="67"/>
      <c r="H16" s="6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2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67"/>
      <c r="H18" s="6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67"/>
      <c r="H19" s="6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67"/>
      <c r="H20" s="6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67"/>
      <c r="H21" s="6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67"/>
      <c r="H22" s="6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67"/>
      <c r="H23" s="6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67"/>
      <c r="H24" s="6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67"/>
      <c r="H25" s="6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67"/>
      <c r="H26" s="6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67"/>
      <c r="H27" s="6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67"/>
      <c r="H28" s="6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67"/>
      <c r="H29" s="6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67"/>
      <c r="H30" s="6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67"/>
      <c r="H31" s="6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67"/>
      <c r="H32" s="6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67"/>
      <c r="H33" s="6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67"/>
      <c r="H34" s="6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67"/>
      <c r="H35" s="6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67"/>
      <c r="H36" s="6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67"/>
      <c r="H37" s="6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67"/>
      <c r="H38" s="6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67"/>
      <c r="H39" s="6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67"/>
      <c r="H40" s="6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67"/>
      <c r="H41" s="6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67"/>
      <c r="H42" s="6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67"/>
      <c r="H43" s="6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67"/>
      <c r="H44" s="6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67"/>
      <c r="H45" s="6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67"/>
      <c r="H46" s="6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67"/>
      <c r="H47" s="6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67"/>
      <c r="H48" s="6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67"/>
      <c r="H49" s="6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67"/>
      <c r="H50" s="6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67"/>
      <c r="H51" s="6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67"/>
      <c r="H52" s="6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67"/>
      <c r="H53" s="6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67"/>
      <c r="H54" s="6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67"/>
      <c r="H55" s="6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67"/>
      <c r="H56" s="6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67"/>
      <c r="H57" s="6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67"/>
      <c r="H58" s="6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67"/>
      <c r="H59" s="6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67"/>
      <c r="H60" s="6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67"/>
      <c r="H61" s="6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67"/>
      <c r="H62" s="6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67"/>
      <c r="H63" s="6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67"/>
      <c r="H64" s="6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67"/>
      <c r="H65" s="6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67"/>
      <c r="H66" s="6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67"/>
      <c r="H67" s="6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67"/>
      <c r="H68" s="6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67"/>
      <c r="H69" s="6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67"/>
      <c r="H70" s="6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67"/>
      <c r="H71" s="6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67"/>
      <c r="H72" s="6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67"/>
      <c r="H73" s="6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67"/>
      <c r="H74" s="6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67"/>
      <c r="H75" s="6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67"/>
      <c r="H76" s="6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67"/>
      <c r="H77" s="6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67"/>
      <c r="H78" s="6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67"/>
      <c r="H79" s="6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67"/>
      <c r="H80" s="6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67"/>
      <c r="H81" s="6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67"/>
      <c r="H82" s="6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67"/>
      <c r="H83" s="6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67"/>
      <c r="H84" s="6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67"/>
      <c r="H85" s="6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67"/>
      <c r="H86" s="6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67"/>
      <c r="H87" s="6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67"/>
      <c r="H88" s="6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67"/>
      <c r="H89" s="6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67"/>
      <c r="H90" s="6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67"/>
      <c r="H91" s="6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67"/>
      <c r="H92" s="6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67"/>
      <c r="H93" s="6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67"/>
      <c r="H94" s="6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67"/>
      <c r="H95" s="6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67"/>
      <c r="H96" s="6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0"/>
      <c r="D97" s="28"/>
      <c r="E97" s="20"/>
      <c r="F97" s="20"/>
      <c r="G97" s="67"/>
      <c r="H97" s="67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aqLsVlDE7PV+3Bl+p9uWZHJiQkSOD7emoVrKu1wBcsSiwoRepoljrHJj85DdWn3QczNtqtPMb6T6EnMCw83Aqw==" saltValue="bR/oSExN/kSPaDQCj/tX3Q==" spinCount="100000" sheet="1" objects="1" scenarios="1"/>
  <mergeCells count="14">
    <mergeCell ref="B1:D1"/>
    <mergeCell ref="G5:H5"/>
    <mergeCell ref="G2:N3"/>
    <mergeCell ref="B12:G12"/>
    <mergeCell ref="R11:T11"/>
    <mergeCell ref="R10:T10"/>
    <mergeCell ref="B10:G10"/>
    <mergeCell ref="B11:H11"/>
    <mergeCell ref="I7:I8"/>
    <mergeCell ref="J7:J8"/>
    <mergeCell ref="K7:K8"/>
    <mergeCell ref="M7:M8"/>
    <mergeCell ref="N7:N8"/>
    <mergeCell ref="O7:O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2D279DB-A6EE-47F9-873B-C7C665E6EEFA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2023-10-17T08:04:29Z</cp:lastPrinted>
  <dcterms:created xsi:type="dcterms:W3CDTF">2014-03-05T12:43:32Z</dcterms:created>
  <dcterms:modified xsi:type="dcterms:W3CDTF">2023-10-18T07:00:11Z</dcterms:modified>
</cp:coreProperties>
</file>