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4332"/>
  <workbookPr/>
  <bookViews>
    <workbookView xWindow="65416" yWindow="65416" windowWidth="29040" windowHeight="17640" activeTab="0"/>
  </bookViews>
  <sheets>
    <sheet name="KP" sheetId="1" r:id="rId1"/>
  </sheets>
  <definedNames>
    <definedName name="_xlnm.Print_Area" localSheetId="0">'KP'!$B$1:$T$81</definedName>
  </definedNames>
  <calcPr calcId="191029"/>
  <extLst/>
</workbook>
</file>

<file path=xl/sharedStrings.xml><?xml version="1.0" encoding="utf-8"?>
<sst xmlns="http://schemas.openxmlformats.org/spreadsheetml/2006/main" count="259" uniqueCount="167">
  <si>
    <t>Vyplní se automaticky</t>
  </si>
  <si>
    <t>Vyplní dodavatel</t>
  </si>
  <si>
    <t>[DOPLNÍ DODAVATEL]</t>
  </si>
  <si>
    <t>Položka</t>
  </si>
  <si>
    <t>Množství</t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</si>
  <si>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</si>
  <si>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</si>
  <si>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</si>
  <si>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</si>
  <si>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r>
      <t xml:space="preserve">Informace pro dodavatele: </t>
    </r>
    <r>
      <rPr>
        <sz val="11"/>
        <color theme="1"/>
        <rFont val="Calibri"/>
        <family val="2"/>
        <scheme val="minor"/>
      </rPr>
      <t>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vyřazena.</t>
    </r>
  </si>
  <si>
    <t>CELKOVÁ MAXIMÁLNÍ CENA za celou VZ 
v Kč BEZ DPH</t>
  </si>
  <si>
    <t>CELKOVÁ NABÍDKOVÁ CENA v Kč bez DPH</t>
  </si>
  <si>
    <t>30192000-1 - Kancelářské potřeby</t>
  </si>
  <si>
    <t>Název</t>
  </si>
  <si>
    <t>Měrná jednotka [MJ]</t>
  </si>
  <si>
    <t xml:space="preserve">Popis </t>
  </si>
  <si>
    <t>Maximální cena za jednotlivé položky 
 v Kč BEZ DPH</t>
  </si>
  <si>
    <t>Fakturace</t>
  </si>
  <si>
    <t>Financováno
 z projektových finančních prostředků</t>
  </si>
  <si>
    <t>Obchodní podmínky NAD RÁMEC STANDARDNÍCH 
obchodních podmínek</t>
  </si>
  <si>
    <t>Kontaktní osoba 
k převzetí zboží</t>
  </si>
  <si>
    <t xml:space="preserve">Místo dodání </t>
  </si>
  <si>
    <r>
      <t xml:space="preserve">Termín dodání 
</t>
    </r>
    <r>
      <rPr>
        <sz val="11"/>
        <rFont val="Calibri"/>
        <family val="2"/>
        <scheme val="minor"/>
      </rPr>
      <t>(uveden v kalend. dnech od dojití výzvy Objednatele k plnění Smlouvy)</t>
    </r>
  </si>
  <si>
    <t xml:space="preserve">POZNÁMKA </t>
  </si>
  <si>
    <t>CPV - výběr
kancelářské potřeby</t>
  </si>
  <si>
    <t>V případě, že se dodavatel při předání zboží na některá uvedená tel. čísla nedovolá, bude v takovém případě volat tel. 377 631 332, 377 631 320.</t>
  </si>
  <si>
    <t>Samostatná faktura</t>
  </si>
  <si>
    <t>Příloha č. 2 Kupní smlouvy - technická specifikace
Kancelářské potřeby (II.) 050 - 2023</t>
  </si>
  <si>
    <t>ks</t>
  </si>
  <si>
    <t>Vnějšek plast, vnitřek hladký papír, formát A4, šíře 50 cm.</t>
  </si>
  <si>
    <t>Vnějšek plast, vnitřek hladký papír.</t>
  </si>
  <si>
    <t>bal</t>
  </si>
  <si>
    <t>Oddělování stránek v pořadačích všech typů, rozměr 10,5 x 24 cm, 100 ks /balení.</t>
  </si>
  <si>
    <t>Rozlišovač kartonový A4  - 12 barev</t>
  </si>
  <si>
    <t>Barevný rozlišovač, formát A4, euroděrování, popisovatelný titulní list, min. 12 listů/ balení.</t>
  </si>
  <si>
    <t>Euroobal A4 - hladký</t>
  </si>
  <si>
    <t>Čiré, min. 45 mic., balení 100 ks.</t>
  </si>
  <si>
    <t>Nezávěsné hladké PVC obaly, vkládání na šířku i na výšku, min. 150 mic, min. 10 ks v balení.</t>
  </si>
  <si>
    <t>Samolepicí blok, každý lístek má podél jedné strany lepivý pásek, 4 barvy po 50 listech v balení.</t>
  </si>
  <si>
    <t>Samolepicí blok  76 x 76 mm - žlutý - 100 list</t>
  </si>
  <si>
    <t>Nezanechává stopy lepidla, min. 100 listů v bločku.</t>
  </si>
  <si>
    <t xml:space="preserve">Samolepící záložky: šipky 12 x 42 mm - 5 x neon </t>
  </si>
  <si>
    <t>Popisovatelné šipky, neonové samolepicí záložky, plastové, průhledné. 5x 25 ks v balení.</t>
  </si>
  <si>
    <t xml:space="preserve">Samolepící záložky: proužky 12 x 42 mm - 5 x neon </t>
  </si>
  <si>
    <t>Bloček samolepící indexový. Neonové průhledné barvy. Proužky 5x 25 lístků.</t>
  </si>
  <si>
    <t>Bílý papír s děrováním pro zavěšení do všech typů flipchartů. V bloku min. 25 listů.</t>
  </si>
  <si>
    <t>Lepicí tyčinka  min. 40g</t>
  </si>
  <si>
    <t>Vysoká lepicí síla a okamžitá přilnavost. Vhodné na  papír, karton, nevysychá, neobsahuje rozpouštědla.</t>
  </si>
  <si>
    <t>Tužka HB 2 s pryží</t>
  </si>
  <si>
    <t>Klasická tužka s pryží, tvrdost HB.</t>
  </si>
  <si>
    <t>Propisovací tužka</t>
  </si>
  <si>
    <t xml:space="preserve">Vyměnitelná náplň F - 411, modrý inkoust, jehlový hrot 0,5 mm pro extra jemné psaní, plastové tělo, pogumovaný úchop pro příjemnější držení, stiskací mechanismus, kovový hrot. </t>
  </si>
  <si>
    <t>Stiskací mechanismus, vyměnitelná gelová náplň, plastové tělo, jehlový hrot 0,5 mm pro tenké psaní.</t>
  </si>
  <si>
    <t xml:space="preserve">ks </t>
  </si>
  <si>
    <t>Velmi jemný plastický hrot, šíře stopy 0,3 mm.</t>
  </si>
  <si>
    <t>Popisovač - 0,3 mm - sada 4ks</t>
  </si>
  <si>
    <t>sada</t>
  </si>
  <si>
    <t>Velmi jemný plastický hrot, šíře stopy 0,3 mm. Sada: barvy černá, zelená, červená, modrá.</t>
  </si>
  <si>
    <t>Voděodolný, otěruvzdorný inkoust, šíře stopy 0,6 mm, ventilační uzávěr, na papír, folie, sklo, plasty, polystyrén.</t>
  </si>
  <si>
    <t>Popisovač na flipchart 2,5 mm - sada 4ks</t>
  </si>
  <si>
    <t>Odolný proti vyschnutí, kulatý hrot, šíře stopy 2,5 mm, na flipchartové tabule, nepropíjí se papírem, ventilační uzávěr. Sada 4 ks: barva modrá, zelená, červená, černá.</t>
  </si>
  <si>
    <t>Zvýrazňovač 1-4 mm, sada 4ks</t>
  </si>
  <si>
    <t>Klínový hrot, šíře stopy 1-4 mm, ventilační uzávěr, vhodný i na faxový papír. 4 ks v balení.</t>
  </si>
  <si>
    <t>Kalíšek na tužky</t>
  </si>
  <si>
    <t>Drátěná krabička na tužky a propisky, průměr cca 75 mm, výška min. 90 mm.</t>
  </si>
  <si>
    <t>Kovový koš na papír</t>
  </si>
  <si>
    <t>Drátěný koš na papír, obsah 10 l - 12 l.</t>
  </si>
  <si>
    <t>Krabička na poznámkový špalíček</t>
  </si>
  <si>
    <t>Drátěná krabička na volné papírové lístky rozměru 9 x 9 cm.</t>
  </si>
  <si>
    <t>Doplněk ke všem magnetickým tabulím, barevný mix, průměr 24 mm, min. 10 ks v balení.</t>
  </si>
  <si>
    <t xml:space="preserve">Čisticí houba magnetická na bílé tabule </t>
  </si>
  <si>
    <t>S filcem, vyměnitelné vložky.</t>
  </si>
  <si>
    <t>Spony kancelářské  32</t>
  </si>
  <si>
    <t>Spony aktové 50</t>
  </si>
  <si>
    <t>Spony aktové 75</t>
  </si>
  <si>
    <t>Klip kovový 19</t>
  </si>
  <si>
    <t xml:space="preserve">Kovové, mnohonásobně použitelné, min. 12 ks v balení. </t>
  </si>
  <si>
    <t>Klip kovový 25</t>
  </si>
  <si>
    <t>Klip kovový 32</t>
  </si>
  <si>
    <t>Korekční strojek jednorázový</t>
  </si>
  <si>
    <t>Šíře min. 4,2 mm, návin min. 6 m, korekční roller ve tvaru pera, suchá korekce, kryje okamžitě, korekce na běžném i faxovém papíru, nezanechává stopy či skvrny na fotokopiích.</t>
  </si>
  <si>
    <t xml:space="preserve">Pryž </t>
  </si>
  <si>
    <t xml:space="preserve">Na grafitové tužky. </t>
  </si>
  <si>
    <t>Pravítko 30cm</t>
  </si>
  <si>
    <t>Transparentní.</t>
  </si>
  <si>
    <t>Mobilní flipchart tabule -magnetický</t>
  </si>
  <si>
    <t>Identifikátor/visačka na krk se šňurkou</t>
  </si>
  <si>
    <t>Bezsponková sešívačka</t>
  </si>
  <si>
    <t>Zvýrazňovače - pastelové 6 ks</t>
  </si>
  <si>
    <t xml:space="preserve">Podložka A4 s klipem jednoduchá </t>
  </si>
  <si>
    <t>Formát A4, plast, kovový klip.</t>
  </si>
  <si>
    <t xml:space="preserve">Min. 50 listů, spirála vlevo. </t>
  </si>
  <si>
    <t xml:space="preserve">Papír kancelářský A3 kvalita"B"  </t>
  </si>
  <si>
    <t xml:space="preserve">Papír kancelářský A4 kvalita "A" </t>
  </si>
  <si>
    <t>Lepicí páska 48-50mm x 66m hnědá</t>
  </si>
  <si>
    <t>Kvalitní balicí páska hnědá.</t>
  </si>
  <si>
    <t xml:space="preserve">Lepící páska do stolních odvíječů - náplň 19mm </t>
  </si>
  <si>
    <t>Transparentní lepicí páska vhodná do stolních odvíječů, šíře 19 mm, návin min. 30 m.</t>
  </si>
  <si>
    <t>Lepicí tyčinka  min. 20g</t>
  </si>
  <si>
    <t>Popisovač lihový 1mm - sada 4ks</t>
  </si>
  <si>
    <t>Voděodolný, otěruvzdorný inkoust, vláknový hrot, ergonomický úchop, šíře stopy 1 mm, ventilační uzávěry, na fólie, filmy, sklo, plasty. 4 ks v balení.</t>
  </si>
  <si>
    <t>Tabule magnetická 60x80</t>
  </si>
  <si>
    <t>Lakovaná magnetická tabule, dřevěný rám. Součástí je montážní sada pro zavěšení.</t>
  </si>
  <si>
    <t xml:space="preserve">Laminovací folie A4/250 mic </t>
  </si>
  <si>
    <t>Antistatické, průzračně čiré. Min. 100 listů v balení.</t>
  </si>
  <si>
    <t xml:space="preserve">Motouz PP juta barevný umělý </t>
  </si>
  <si>
    <t>Min. 100 g, pro kancelář i domácnost.</t>
  </si>
  <si>
    <t>Ořezávátko dvojité se zásobníkem</t>
  </si>
  <si>
    <t>Pro silnou i tenkou tužku, plastové se zásobníkem na odpad.</t>
  </si>
  <si>
    <t>Kancelářský papír A4, gramáž 160g/m2</t>
  </si>
  <si>
    <t>Laminovací folie A4/125mic matné</t>
  </si>
  <si>
    <t>Inkoustový popisovač na papír šíře stopy 0,4 mm</t>
  </si>
  <si>
    <t>Pero gumovatelné</t>
  </si>
  <si>
    <t>Náplně do gumovacího pera</t>
  </si>
  <si>
    <t>Kopírovací karton bílý A4 220g</t>
  </si>
  <si>
    <t>ANO</t>
  </si>
  <si>
    <t>SGS-2021-018</t>
  </si>
  <si>
    <t>NE</t>
  </si>
  <si>
    <r>
      <t xml:space="preserve">Pokud financováno z projektových prostředků, pak </t>
    </r>
    <r>
      <rPr>
        <b/>
        <sz val="11"/>
        <color rgb="FFFF0000"/>
        <rFont val="Calibri"/>
        <family val="2"/>
        <scheme val="minor"/>
      </rPr>
      <t>DODAVATEL</t>
    </r>
    <r>
      <rPr>
        <b/>
        <sz val="11"/>
        <rFont val="Calibri"/>
        <family val="2"/>
        <scheme val="minor"/>
      </rPr>
      <t xml:space="preserve"> uvede </t>
    </r>
    <r>
      <rPr>
        <b/>
        <sz val="11"/>
        <color rgb="FFFF0000"/>
        <rFont val="Calibri"/>
        <family val="2"/>
        <scheme val="minor"/>
      </rPr>
      <t>NA FAKTURU</t>
    </r>
    <r>
      <rPr>
        <b/>
        <sz val="11"/>
        <rFont val="Calibri"/>
        <family val="2"/>
        <scheme val="minor"/>
      </rPr>
      <t xml:space="preserve">: NÁZEV A ČÍSLO DOTAČNÍHO PROJEKTU </t>
    </r>
  </si>
  <si>
    <t>FDU - Ing. Michaela Pfeiferová,
Tel.: 735 715 925</t>
  </si>
  <si>
    <t>Univerzitní 28, 
301 00 Plzeň,
Fakulta designu a umění Ladislava Sutnara,
místnost LS 335</t>
  </si>
  <si>
    <t>CVM - Kateřina Tomášková,
Tel.: 37763 4755</t>
  </si>
  <si>
    <t xml:space="preserve"> Riegrova 17, 
301 00 Plzeň,
Odbor Koordinační centrum česko-německých výměn mládeže Tandem,
místnost RS 201</t>
  </si>
  <si>
    <t>KEE - Jarmila Glaserová,
Tel.: 702 047 003</t>
  </si>
  <si>
    <t>Univerzitní 26,  
301 00 Plzeň, 
Fakulta elektrotechnická - Katedra elektroenergetiky,
3. podlaží - místnost EK 319</t>
  </si>
  <si>
    <r>
      <t>Pořadač pákový A4 - 5cm -</t>
    </r>
    <r>
      <rPr>
        <b/>
        <sz val="11"/>
        <rFont val="Calibri"/>
        <family val="2"/>
      </rPr>
      <t xml:space="preserve"> modrý</t>
    </r>
  </si>
  <si>
    <r>
      <t xml:space="preserve">Pořadač pákový A4 - 7,5 cm - </t>
    </r>
    <r>
      <rPr>
        <b/>
        <sz val="11"/>
        <rFont val="Calibri"/>
        <family val="2"/>
      </rPr>
      <t>žlutý</t>
    </r>
  </si>
  <si>
    <r>
      <t>Rozlišovač papírový ("jazyk") -</t>
    </r>
    <r>
      <rPr>
        <b/>
        <sz val="11"/>
        <rFont val="Calibri"/>
        <family val="2"/>
      </rPr>
      <t xml:space="preserve"> mix 5 barev</t>
    </r>
  </si>
  <si>
    <t>Obaly "L" A4 - čiré</t>
  </si>
  <si>
    <r>
      <t>Samolepící bločky 38 x 51 mm,</t>
    </r>
    <r>
      <rPr>
        <b/>
        <sz val="11"/>
        <rFont val="Calibri"/>
        <family val="2"/>
      </rPr>
      <t xml:space="preserve">  4 x neon  </t>
    </r>
  </si>
  <si>
    <r>
      <t xml:space="preserve">Blok na flipchart - </t>
    </r>
    <r>
      <rPr>
        <b/>
        <sz val="11"/>
        <rFont val="Calibri"/>
        <family val="2"/>
      </rPr>
      <t>bílý</t>
    </r>
  </si>
  <si>
    <r>
      <t xml:space="preserve">Gelové pero 0,5 mm - </t>
    </r>
    <r>
      <rPr>
        <b/>
        <sz val="11"/>
        <rFont val="Calibri"/>
        <family val="2"/>
      </rPr>
      <t>modrá náplň</t>
    </r>
  </si>
  <si>
    <r>
      <t>Náplň do gelového pera -</t>
    </r>
    <r>
      <rPr>
        <b/>
        <sz val="11"/>
        <rFont val="Calibri"/>
        <family val="2"/>
      </rPr>
      <t xml:space="preserve"> modrá</t>
    </r>
  </si>
  <si>
    <t>Kompatibilní s položkou č. 15 Gelové pero.</t>
  </si>
  <si>
    <r>
      <t xml:space="preserve">Popisovač 0,3 mm - </t>
    </r>
    <r>
      <rPr>
        <b/>
        <sz val="11"/>
        <rFont val="Calibri"/>
        <family val="2"/>
      </rPr>
      <t>černý</t>
    </r>
  </si>
  <si>
    <r>
      <t xml:space="preserve">Popisovač  lihový 0,6 mm - </t>
    </r>
    <r>
      <rPr>
        <b/>
        <sz val="11"/>
        <rFont val="Calibri"/>
        <family val="2"/>
      </rPr>
      <t>černý</t>
    </r>
  </si>
  <si>
    <r>
      <t>Magnety 24 mm -</t>
    </r>
    <r>
      <rPr>
        <b/>
        <sz val="11"/>
        <rFont val="Calibri"/>
        <family val="2"/>
      </rPr>
      <t xml:space="preserve"> mix barev</t>
    </r>
  </si>
  <si>
    <t xml:space="preserve">Rozměr 32 mm, pozinkované, lesklé, min. 75 ks v balení.  </t>
  </si>
  <si>
    <t>Rozměr 50 mm, pozinkované, lesklé, min. 75 ks v balení.</t>
  </si>
  <si>
    <t xml:space="preserve">Rozměr 75 mm, pozinkované, lesklé, min. 25 ks v balení. </t>
  </si>
  <si>
    <t>Výškově nastavitelný stojan na kovovém kruhovém podstavci, bržděná kolečka pro snadý přesun, bílý popisovatelný magnetický povrch, pevné háčky (rozteč 30 cm) pro zavěšení standardního flipchartového papíru.</t>
  </si>
  <si>
    <r>
      <t>Tuhá plastová visačka pro kreditní karty o rozměru 54 x 86 mm</t>
    </r>
    <r>
      <rPr>
        <b/>
        <sz val="11"/>
        <color rgb="FF000000"/>
        <rFont val="Calibri"/>
        <family val="2"/>
      </rPr>
      <t xml:space="preserve"> s modrou šňůrkou</t>
    </r>
    <r>
      <rPr>
        <sz val="11"/>
        <color indexed="8"/>
        <rFont val="Calibri"/>
        <family val="2"/>
      </rPr>
      <t xml:space="preserve"> na krk - vodorovná, provedení z průhledného polomatného plastu. Jedna strana s oválným otvorem pro snadné vsunutí karty. Šířka šňůrky cca 9 mm, délka šňůrky cca 450 mm.</t>
    </r>
  </si>
  <si>
    <t>Bezsponková sešívačka na cca 8 listů.</t>
  </si>
  <si>
    <t>Sada 6 ks zvýrazňovaců - pastelové odstíny.</t>
  </si>
  <si>
    <t xml:space="preserve">Pevný papír vhodný pro výrobu dekorací, výtvarné práce a pedagogické aktivity. 
Formát A4, gramáž 170 g/m2. 
Balení: 50 listů, zářivé (fluo) barvy. </t>
  </si>
  <si>
    <t>Barevný papír/karton neonové barvy A4 170 g - mix zářivých barev 50 ks</t>
  </si>
  <si>
    <t>Papírový rozlišovač - 6 listů=barev</t>
  </si>
  <si>
    <t>Papírový rozlišovač - 12 listů=barev</t>
  </si>
  <si>
    <t>Papírový rozlišovač s univerzálním děrováním a předtištěnou přední stranou. Formát A4. Zesílená multiperforace plastovým proužkem na titulní straně.
6 barevných rozlišovacích listů pro rychlou orientaci v obsahu. Univerzální multiperforace (11 děr) pro založení do pákového i kroužkového pořadače pro formát A4. Vyrobeno z pevného kartonu tloušťky 160 g/m2  z recylovaného kartonu.</t>
  </si>
  <si>
    <t>Rozlišovače z kvalitního silného kartonu. Jednotlivé stránky v různých barvách. Formát: A4.  Barevné třídění. Popisovatelný titulní list pro snadnou orientaci v zakládaných dokumentech. Univerzální multiperforace umožňuje založení do kroužkového i pákového pořadače. Vyrobeno z recyklovaného kartonu. 12 barev v sadě.</t>
  </si>
  <si>
    <r>
      <t xml:space="preserve">Blok A4 boční spirála - </t>
    </r>
    <r>
      <rPr>
        <b/>
        <sz val="11"/>
        <rFont val="Calibri"/>
        <family val="2"/>
      </rPr>
      <t>linkovaný</t>
    </r>
  </si>
  <si>
    <r>
      <t xml:space="preserve">Blok A5 boční spirála - </t>
    </r>
    <r>
      <rPr>
        <b/>
        <sz val="11"/>
        <rFont val="Calibri"/>
        <family val="2"/>
      </rPr>
      <t>linkovaný</t>
    </r>
  </si>
  <si>
    <t>Blok na flipchart - bílý</t>
  </si>
  <si>
    <r>
      <t xml:space="preserve">Papír střední kvality "B", formát A3, gramáž 80 g/m2, barva bílá, opacita min. 90 %, bělost 151 ± 3 CIE, hladkost dle Bendtsena 200 ml/min ±50. 
Vhodný do laserových tiskáren, kopírek i inkoustových tiskáren, pro oboustranný tisk. 
Doporučený při vyšší spotřebě papíru (250 listů denně a více). Není vhodný do rychloběžných strojů (60 kopií za minutu). 
1 bal/500 listů. 
</t>
    </r>
    <r>
      <rPr>
        <b/>
        <sz val="11"/>
        <color rgb="FF000000"/>
        <rFont val="Calibri"/>
        <family val="2"/>
      </rPr>
      <t>Certifikát o udělení ekoznačky EU (Ecolabel)</t>
    </r>
  </si>
  <si>
    <r>
      <t xml:space="preserve">Papír nejvyšší kvality "A", formát A4, gramáž 80 g/m2, barva bílá, opaicta min. 92 %, bělost 168 ± 3 CIE, hladkost dle Bendtsena 180 ml/min ± 50. 
Z obou stran hlazený, speciálně vhodný pro oboustranný tisk. 
Použití u rychloběžných kopírek a tiskáren a pro kvalitní inkoustový tisk. 
1 bal/500 listů.
</t>
    </r>
    <r>
      <rPr>
        <b/>
        <sz val="11"/>
        <color rgb="FF000000"/>
        <rFont val="Calibri"/>
        <family val="2"/>
      </rPr>
      <t>Certifikát o udělení ekoznačky EU (Ecolabel)</t>
    </r>
  </si>
  <si>
    <r>
      <t>Gelové pero 0,5 mm -</t>
    </r>
    <r>
      <rPr>
        <b/>
        <sz val="11"/>
        <rFont val="Calibri"/>
        <family val="2"/>
      </rPr>
      <t xml:space="preserve"> modrá náplň</t>
    </r>
  </si>
  <si>
    <r>
      <t xml:space="preserve">Magnety 24 mm - </t>
    </r>
    <r>
      <rPr>
        <b/>
        <sz val="11"/>
        <rFont val="Calibri"/>
        <family val="2"/>
      </rPr>
      <t>mix barev</t>
    </r>
  </si>
  <si>
    <t>Kancelářský papír A4 - 160 g/m2, CIE 161, 250 listů.</t>
  </si>
  <si>
    <t>Tenký inkoustový popisovač na papír šíře stopy 0,4 mm,  6 ks/ barev v sadě.</t>
  </si>
  <si>
    <t>Laminovací fólie A4, 125 mic, matné, 100 ks.</t>
  </si>
  <si>
    <t>Samolepící blok 150x100mm linkovaný 5 ks</t>
  </si>
  <si>
    <t>Žlutý linkovaný samolepicí bloček, každý list má podél delší strany lepivý pásek.</t>
  </si>
  <si>
    <t>Přepisovatelný/gumovatelný roller. Hrot 0,7 mm - šíře stopy 0,35 mm.</t>
  </si>
  <si>
    <t>Sada 6 náplní pro gumovací pera FriXion Ball 07.</t>
  </si>
  <si>
    <t>Vhodný pro tisk, speciálně hlazený bílý karton, 1 bal/250 listů.</t>
  </si>
  <si>
    <r>
      <t xml:space="preserve">Laminovací folie A4 , </t>
    </r>
    <r>
      <rPr>
        <sz val="11"/>
        <color rgb="FFFF0000"/>
        <rFont val="Calibri"/>
        <family val="2"/>
      </rPr>
      <t>150</t>
    </r>
    <r>
      <rPr>
        <sz val="11"/>
        <color indexed="8"/>
        <rFont val="Calibri"/>
        <family val="2"/>
      </rPr>
      <t>mic, čiré, 100ks.</t>
    </r>
  </si>
  <si>
    <t>Laminovací folie A4 /150mic čiré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</si>
</sst>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\ &quot;Kč&quot;"/>
    <numFmt numFmtId="165" formatCode="_-* #,##0.00\ &quot;Kč&quot;_-;\-* #,##0.00\ &quot;Kč&quot;_-;_-* &quot; &quot;??,_-;_-@_-"/>
    <numFmt numFmtId="177" formatCode="@"/>
    <numFmt numFmtId="178" formatCode="#,##0"/>
  </numFmts>
  <fonts count="1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sz val="12"/>
      <color indexed="10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rgb="FFFF0000"/>
      <name val="Calibri"/>
      <family val="2"/>
      <scheme val="minor"/>
    </font>
    <font>
      <b/>
      <u val="single"/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</font>
    <font>
      <b/>
      <sz val="11"/>
      <color rgb="FF000000"/>
      <name val="Calibri"/>
      <family val="2"/>
    </font>
    <font>
      <sz val="11"/>
      <color rgb="FFFF0000"/>
      <name val="Calibri"/>
      <family val="2"/>
    </font>
  </fonts>
  <fills count="6">
    <fill>
      <patternFill/>
    </fill>
    <fill>
      <patternFill patternType="gray125"/>
    </fill>
    <fill>
      <patternFill patternType="solid">
        <fgColor rgb="FF85FFBC"/>
        <bgColor indexed="64"/>
      </patternFill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rgb="FFC9F1FF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/>
      <right style="thick"/>
      <top/>
      <bottom/>
    </border>
    <border>
      <left style="thick"/>
      <right style="medium"/>
      <top style="thick"/>
      <bottom style="thick"/>
    </border>
    <border>
      <left style="medium"/>
      <right style="medium"/>
      <top style="thick"/>
      <bottom style="thick"/>
    </border>
    <border>
      <left style="thick"/>
      <right style="medium"/>
      <top style="thick"/>
      <bottom style="thin"/>
    </border>
    <border>
      <left style="medium"/>
      <right style="medium"/>
      <top style="thick"/>
      <bottom style="thin"/>
    </border>
    <border>
      <left style="medium"/>
      <right style="medium"/>
      <top style="thick"/>
      <bottom/>
    </border>
    <border>
      <left style="thick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/>
      <bottom/>
    </border>
    <border>
      <left style="thick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/>
      <bottom style="medium"/>
    </border>
    <border>
      <left style="thick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thick"/>
      <right style="medium"/>
      <top/>
      <bottom style="thin"/>
    </border>
    <border>
      <left style="medium"/>
      <right style="medium"/>
      <top/>
      <bottom style="thin"/>
    </border>
    <border>
      <left style="thick"/>
      <right style="medium"/>
      <top style="thin"/>
      <bottom style="thick"/>
    </border>
    <border>
      <left style="medium"/>
      <right style="medium"/>
      <top style="thin"/>
      <bottom style="thick"/>
    </border>
    <border>
      <left style="medium"/>
      <right style="medium"/>
      <top/>
      <bottom style="thick"/>
    </border>
    <border>
      <left/>
      <right/>
      <top/>
      <bottom style="thick"/>
    </border>
    <border>
      <left style="medium"/>
      <right style="thick"/>
      <top style="thick"/>
      <bottom style="thick"/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140">
    <xf numFmtId="0" fontId="0" fillId="0" borderId="0" xfId="0"/>
    <xf numFmtId="0" fontId="0" fillId="0" borderId="0" xfId="0" applyProtection="1">
      <protection/>
    </xf>
    <xf numFmtId="0" fontId="11" fillId="2" borderId="0" xfId="0" applyFont="1" applyFill="1" applyAlignment="1" applyProtection="1">
      <alignment horizontal="left" vertical="center" wrapText="1"/>
      <protection/>
    </xf>
    <xf numFmtId="0" fontId="11" fillId="2" borderId="0" xfId="0" applyFont="1" applyFill="1" applyAlignment="1" applyProtection="1">
      <alignment horizontal="left" vertical="center"/>
      <protection/>
    </xf>
    <xf numFmtId="49" fontId="0" fillId="0" borderId="0" xfId="0" applyNumberFormat="1" applyAlignment="1" applyProtection="1">
      <alignment horizontal="center" vertical="top" wrapText="1"/>
      <protection/>
    </xf>
    <xf numFmtId="49" fontId="0" fillId="0" borderId="0" xfId="0" applyNumberFormat="1" applyAlignment="1" applyProtection="1">
      <alignment vertical="top" wrapText="1"/>
      <protection/>
    </xf>
    <xf numFmtId="0" fontId="14" fillId="0" borderId="0" xfId="0" applyFont="1" applyProtection="1">
      <protection/>
    </xf>
    <xf numFmtId="0" fontId="0" fillId="0" borderId="0" xfId="0" applyAlignment="1" applyProtection="1">
      <alignment wrapText="1"/>
      <protection/>
    </xf>
    <xf numFmtId="0" fontId="2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center" vertical="top" wrapText="1"/>
      <protection/>
    </xf>
    <xf numFmtId="0" fontId="0" fillId="0" borderId="0" xfId="0" applyAlignment="1" applyProtection="1">
      <alignment vertical="top" wrapText="1"/>
      <protection/>
    </xf>
    <xf numFmtId="0" fontId="13" fillId="0" borderId="0" xfId="0" applyFont="1" applyAlignment="1" applyProtection="1">
      <alignment horizontal="left" vertical="top" wrapText="1"/>
      <protection/>
    </xf>
    <xf numFmtId="0" fontId="5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vertical="center" wrapText="1"/>
      <protection/>
    </xf>
    <xf numFmtId="0" fontId="0" fillId="0" borderId="1" xfId="0" applyBorder="1" applyProtection="1">
      <protection/>
    </xf>
    <xf numFmtId="0" fontId="0" fillId="0" borderId="0" xfId="0" applyAlignment="1" applyProtection="1">
      <alignment horizontal="left" vertical="center" wrapText="1" indent="1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6" fillId="0" borderId="0" xfId="0" applyFont="1" applyAlignment="1" applyProtection="1">
      <alignment vertical="center" wrapText="1"/>
      <protection/>
    </xf>
    <xf numFmtId="0" fontId="0" fillId="3" borderId="1" xfId="0" applyFill="1" applyBorder="1" applyProtection="1">
      <protection/>
    </xf>
    <xf numFmtId="0" fontId="0" fillId="0" borderId="0" xfId="0" applyAlignment="1" applyProtection="1">
      <alignment horizontal="left" vertical="top" indent="1"/>
      <protection/>
    </xf>
    <xf numFmtId="0" fontId="4" fillId="0" borderId="0" xfId="0" applyFont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0" xfId="0" applyFont="1" applyAlignment="1" applyProtection="1">
      <alignment vertical="center" wrapText="1"/>
      <protection/>
    </xf>
    <xf numFmtId="0" fontId="0" fillId="0" borderId="0" xfId="0" applyAlignment="1" applyProtection="1">
      <alignment horizontal="center" vertical="top" wrapText="1"/>
      <protection/>
    </xf>
    <xf numFmtId="0" fontId="0" fillId="0" borderId="0" xfId="0" applyAlignment="1" applyProtection="1">
      <alignment horizontal="right" vertical="center" indent="1"/>
      <protection/>
    </xf>
    <xf numFmtId="0" fontId="4" fillId="3" borderId="2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0" fillId="0" borderId="3" xfId="0" applyBorder="1" applyProtection="1">
      <protection/>
    </xf>
    <xf numFmtId="0" fontId="8" fillId="2" borderId="4" xfId="0" applyFont="1" applyFill="1" applyBorder="1" applyAlignment="1" applyProtection="1">
      <alignment horizontal="center" vertical="center" textRotation="90" wrapText="1"/>
      <protection/>
    </xf>
    <xf numFmtId="0" fontId="8" fillId="4" borderId="5" xfId="0" applyFont="1" applyFill="1" applyBorder="1" applyAlignment="1" applyProtection="1">
      <alignment horizontal="center" vertical="center" wrapText="1"/>
      <protection/>
    </xf>
    <xf numFmtId="0" fontId="4" fillId="3" borderId="5" xfId="0" applyFont="1" applyFill="1" applyBorder="1" applyAlignment="1" applyProtection="1">
      <alignment horizontal="center" vertical="center" wrapText="1"/>
      <protection/>
    </xf>
    <xf numFmtId="0" fontId="4" fillId="4" borderId="5" xfId="0" applyFont="1" applyFill="1" applyBorder="1" applyAlignment="1" applyProtection="1">
      <alignment horizontal="center" vertical="center" wrapText="1"/>
      <protection/>
    </xf>
    <xf numFmtId="164" fontId="0" fillId="0" borderId="3" xfId="0" applyNumberFormat="1" applyBorder="1" applyAlignment="1" applyProtection="1">
      <alignment vertical="center"/>
      <protection/>
    </xf>
    <xf numFmtId="3" fontId="0" fillId="2" borderId="6" xfId="0" applyNumberFormat="1" applyFill="1" applyBorder="1" applyAlignment="1" applyProtection="1">
      <alignment horizontal="center" vertical="center" wrapText="1"/>
      <protection/>
    </xf>
    <xf numFmtId="0" fontId="9" fillId="5" borderId="7" xfId="20" applyFont="1" applyFill="1" applyBorder="1" applyAlignment="1" applyProtection="1">
      <alignment horizontal="left" vertical="center" wrapText="1" indent="1"/>
      <protection/>
    </xf>
    <xf numFmtId="3" fontId="0" fillId="5" borderId="7" xfId="0" applyNumberFormat="1" applyFill="1" applyBorder="1" applyAlignment="1" applyProtection="1">
      <alignment horizontal="center" vertical="center" wrapText="1"/>
      <protection/>
    </xf>
    <xf numFmtId="0" fontId="12" fillId="5" borderId="7" xfId="20" applyFont="1" applyFill="1" applyBorder="1" applyAlignment="1" applyProtection="1">
      <alignment horizontal="center" vertical="center" wrapText="1"/>
      <protection/>
    </xf>
    <xf numFmtId="0" fontId="12" fillId="5" borderId="7" xfId="24" applyFont="1" applyFill="1" applyBorder="1" applyAlignment="1" applyProtection="1">
      <alignment horizontal="left" vertical="center" wrapText="1" indent="1"/>
      <protection/>
    </xf>
    <xf numFmtId="164" fontId="0" fillId="0" borderId="7" xfId="0" applyNumberFormat="1" applyBorder="1" applyAlignment="1" applyProtection="1">
      <alignment horizontal="right" vertical="center" indent="1"/>
      <protection/>
    </xf>
    <xf numFmtId="164" fontId="9" fillId="5" borderId="7" xfId="0" applyNumberFormat="1" applyFont="1" applyFill="1" applyBorder="1" applyAlignment="1" applyProtection="1">
      <alignment horizontal="right" vertical="center" wrapText="1" indent="1"/>
      <protection/>
    </xf>
    <xf numFmtId="165" fontId="0" fillId="0" borderId="7" xfId="0" applyNumberFormat="1" applyBorder="1" applyAlignment="1" applyProtection="1">
      <alignment horizontal="right" vertical="center" indent="1"/>
      <protection/>
    </xf>
    <xf numFmtId="0" fontId="0" fillId="0" borderId="7" xfId="0" applyBorder="1" applyAlignment="1" applyProtection="1">
      <alignment horizontal="center" vertical="center"/>
      <protection/>
    </xf>
    <xf numFmtId="0" fontId="0" fillId="5" borderId="8" xfId="0" applyFont="1" applyFill="1" applyBorder="1" applyAlignment="1" applyProtection="1">
      <alignment horizontal="center" vertical="center" wrapText="1"/>
      <protection/>
    </xf>
    <xf numFmtId="0" fontId="0" fillId="5" borderId="8" xfId="0" applyFill="1" applyBorder="1" applyAlignment="1" applyProtection="1">
      <alignment horizontal="center" vertical="center" wrapText="1"/>
      <protection/>
    </xf>
    <xf numFmtId="0" fontId="0" fillId="5" borderId="8" xfId="0" applyFont="1" applyFill="1" applyBorder="1" applyAlignment="1" applyProtection="1">
      <alignment horizontal="center" vertical="center" wrapText="1"/>
      <protection/>
    </xf>
    <xf numFmtId="0" fontId="0" fillId="5" borderId="8" xfId="0" applyFont="1" applyFill="1" applyBorder="1" applyAlignment="1" applyProtection="1">
      <alignment horizontal="center" vertical="center" wrapText="1"/>
      <protection/>
    </xf>
    <xf numFmtId="0" fontId="4" fillId="5" borderId="8" xfId="0" applyFont="1" applyFill="1" applyBorder="1" applyAlignment="1" applyProtection="1">
      <alignment horizontal="center" vertical="center" wrapText="1"/>
      <protection/>
    </xf>
    <xf numFmtId="3" fontId="0" fillId="2" borderId="9" xfId="0" applyNumberFormat="1" applyFill="1" applyBorder="1" applyAlignment="1" applyProtection="1">
      <alignment horizontal="center" vertical="center" wrapText="1"/>
      <protection/>
    </xf>
    <xf numFmtId="0" fontId="9" fillId="5" borderId="10" xfId="20" applyFont="1" applyFill="1" applyBorder="1" applyAlignment="1" applyProtection="1">
      <alignment horizontal="left" vertical="center" wrapText="1" indent="1"/>
      <protection/>
    </xf>
    <xf numFmtId="3" fontId="0" fillId="5" borderId="10" xfId="0" applyNumberFormat="1" applyFill="1" applyBorder="1" applyAlignment="1" applyProtection="1">
      <alignment horizontal="center" vertical="center" wrapText="1"/>
      <protection/>
    </xf>
    <xf numFmtId="0" fontId="12" fillId="5" borderId="10" xfId="20" applyFont="1" applyFill="1" applyBorder="1" applyAlignment="1" applyProtection="1">
      <alignment horizontal="center" vertical="center" wrapText="1"/>
      <protection/>
    </xf>
    <xf numFmtId="0" fontId="12" fillId="5" borderId="10" xfId="24" applyFont="1" applyFill="1" applyBorder="1" applyAlignment="1" applyProtection="1">
      <alignment horizontal="left" vertical="center" wrapText="1" indent="1"/>
      <protection/>
    </xf>
    <xf numFmtId="164" fontId="0" fillId="0" borderId="10" xfId="0" applyNumberFormat="1" applyBorder="1" applyAlignment="1" applyProtection="1">
      <alignment horizontal="right" vertical="center" indent="1"/>
      <protection/>
    </xf>
    <xf numFmtId="164" fontId="9" fillId="5" borderId="10" xfId="0" applyNumberFormat="1" applyFont="1" applyFill="1" applyBorder="1" applyAlignment="1" applyProtection="1">
      <alignment horizontal="right" vertical="center" wrapText="1" indent="1"/>
      <protection/>
    </xf>
    <xf numFmtId="165" fontId="0" fillId="0" borderId="10" xfId="0" applyNumberFormat="1" applyBorder="1" applyAlignment="1" applyProtection="1">
      <alignment horizontal="right" vertical="center" indent="1"/>
      <protection/>
    </xf>
    <xf numFmtId="0" fontId="0" fillId="0" borderId="10" xfId="0" applyBorder="1" applyAlignment="1" applyProtection="1">
      <alignment horizontal="center" vertical="center"/>
      <protection/>
    </xf>
    <xf numFmtId="0" fontId="0" fillId="5" borderId="11" xfId="0" applyFont="1" applyFill="1" applyBorder="1" applyAlignment="1" applyProtection="1">
      <alignment horizontal="center" vertical="center" wrapText="1"/>
      <protection/>
    </xf>
    <xf numFmtId="0" fontId="0" fillId="5" borderId="11" xfId="0" applyFill="1" applyBorder="1" applyAlignment="1" applyProtection="1">
      <alignment horizontal="center" vertical="center" wrapText="1"/>
      <protection/>
    </xf>
    <xf numFmtId="0" fontId="0" fillId="5" borderId="11" xfId="0" applyFont="1" applyFill="1" applyBorder="1" applyAlignment="1" applyProtection="1">
      <alignment horizontal="center" vertical="center" wrapText="1"/>
      <protection/>
    </xf>
    <xf numFmtId="0" fontId="0" fillId="5" borderId="11" xfId="0" applyFont="1" applyFill="1" applyBorder="1" applyAlignment="1" applyProtection="1">
      <alignment horizontal="center" vertical="center" wrapText="1"/>
      <protection/>
    </xf>
    <xf numFmtId="0" fontId="4" fillId="5" borderId="11" xfId="0" applyFont="1" applyFill="1" applyBorder="1" applyAlignment="1" applyProtection="1">
      <alignment horizontal="center" vertical="center" wrapText="1"/>
      <protection/>
    </xf>
    <xf numFmtId="0" fontId="9" fillId="5" borderId="10" xfId="20" applyFont="1" applyFill="1" applyBorder="1" applyAlignment="1" applyProtection="1">
      <alignment horizontal="center" vertical="center" wrapText="1"/>
      <protection/>
    </xf>
    <xf numFmtId="0" fontId="9" fillId="5" borderId="10" xfId="24" applyFont="1" applyFill="1" applyBorder="1" applyAlignment="1" applyProtection="1">
      <alignment horizontal="left" vertical="center" wrapText="1" indent="1"/>
      <protection/>
    </xf>
    <xf numFmtId="3" fontId="13" fillId="2" borderId="9" xfId="0" applyNumberFormat="1" applyFont="1" applyFill="1" applyBorder="1" applyAlignment="1" applyProtection="1">
      <alignment horizontal="center" vertical="center" wrapText="1"/>
      <protection/>
    </xf>
    <xf numFmtId="3" fontId="13" fillId="2" borderId="12" xfId="0" applyNumberFormat="1" applyFont="1" applyFill="1" applyBorder="1" applyAlignment="1" applyProtection="1">
      <alignment horizontal="center" vertical="center" wrapText="1"/>
      <protection/>
    </xf>
    <xf numFmtId="0" fontId="9" fillId="5" borderId="13" xfId="20" applyFont="1" applyFill="1" applyBorder="1" applyAlignment="1" applyProtection="1">
      <alignment horizontal="left" vertical="center" wrapText="1" indent="1"/>
      <protection/>
    </xf>
    <xf numFmtId="3" fontId="0" fillId="5" borderId="13" xfId="0" applyNumberFormat="1" applyFill="1" applyBorder="1" applyAlignment="1" applyProtection="1">
      <alignment horizontal="center" vertical="center" wrapText="1"/>
      <protection/>
    </xf>
    <xf numFmtId="0" fontId="12" fillId="5" borderId="13" xfId="20" applyFont="1" applyFill="1" applyBorder="1" applyAlignment="1" applyProtection="1">
      <alignment horizontal="center" vertical="center" wrapText="1"/>
      <protection/>
    </xf>
    <xf numFmtId="0" fontId="12" fillId="5" borderId="13" xfId="24" applyFont="1" applyFill="1" applyBorder="1" applyAlignment="1" applyProtection="1">
      <alignment horizontal="left" vertical="center" wrapText="1" indent="1"/>
      <protection/>
    </xf>
    <xf numFmtId="164" fontId="0" fillId="0" borderId="13" xfId="0" applyNumberFormat="1" applyBorder="1" applyAlignment="1" applyProtection="1">
      <alignment horizontal="right" vertical="center" indent="1"/>
      <protection/>
    </xf>
    <xf numFmtId="164" fontId="9" fillId="5" borderId="13" xfId="0" applyNumberFormat="1" applyFont="1" applyFill="1" applyBorder="1" applyAlignment="1" applyProtection="1">
      <alignment horizontal="right" vertical="center" wrapText="1" indent="1"/>
      <protection/>
    </xf>
    <xf numFmtId="165" fontId="0" fillId="0" borderId="13" xfId="0" applyNumberFormat="1" applyBorder="1" applyAlignment="1" applyProtection="1">
      <alignment horizontal="right" vertical="center" indent="1"/>
      <protection/>
    </xf>
    <xf numFmtId="0" fontId="0" fillId="0" borderId="13" xfId="0" applyBorder="1" applyAlignment="1" applyProtection="1">
      <alignment horizontal="center" vertical="center"/>
      <protection/>
    </xf>
    <xf numFmtId="0" fontId="0" fillId="5" borderId="14" xfId="0" applyFont="1" applyFill="1" applyBorder="1" applyAlignment="1" applyProtection="1">
      <alignment horizontal="center" vertical="center" wrapText="1"/>
      <protection/>
    </xf>
    <xf numFmtId="0" fontId="0" fillId="5" borderId="14" xfId="0" applyFill="1" applyBorder="1" applyAlignment="1" applyProtection="1">
      <alignment horizontal="center" vertical="center" wrapText="1"/>
      <protection/>
    </xf>
    <xf numFmtId="0" fontId="0" fillId="5" borderId="14" xfId="0" applyFont="1" applyFill="1" applyBorder="1" applyAlignment="1" applyProtection="1">
      <alignment horizontal="center" vertical="center" wrapText="1"/>
      <protection/>
    </xf>
    <xf numFmtId="0" fontId="0" fillId="5" borderId="14" xfId="0" applyFont="1" applyFill="1" applyBorder="1" applyAlignment="1" applyProtection="1">
      <alignment horizontal="center" vertical="center" wrapText="1"/>
      <protection/>
    </xf>
    <xf numFmtId="0" fontId="4" fillId="5" borderId="14" xfId="0" applyFont="1" applyFill="1" applyBorder="1" applyAlignment="1" applyProtection="1">
      <alignment horizontal="center" vertical="center" wrapText="1"/>
      <protection/>
    </xf>
    <xf numFmtId="3" fontId="13" fillId="2" borderId="15" xfId="0" applyNumberFormat="1" applyFont="1" applyFill="1" applyBorder="1" applyAlignment="1" applyProtection="1">
      <alignment horizontal="center" vertical="center" wrapText="1"/>
      <protection/>
    </xf>
    <xf numFmtId="0" fontId="9" fillId="5" borderId="16" xfId="20" applyFont="1" applyFill="1" applyBorder="1" applyAlignment="1" applyProtection="1">
      <alignment horizontal="left" vertical="center" wrapText="1" indent="1"/>
      <protection/>
    </xf>
    <xf numFmtId="3" fontId="0" fillId="5" borderId="16" xfId="0" applyNumberFormat="1" applyFill="1" applyBorder="1" applyAlignment="1" applyProtection="1">
      <alignment horizontal="center" vertical="center" wrapText="1"/>
      <protection/>
    </xf>
    <xf numFmtId="0" fontId="12" fillId="5" borderId="16" xfId="20" applyFont="1" applyFill="1" applyBorder="1" applyAlignment="1" applyProtection="1">
      <alignment horizontal="center" vertical="center" wrapText="1"/>
      <protection/>
    </xf>
    <xf numFmtId="0" fontId="12" fillId="5" borderId="16" xfId="24" applyFont="1" applyFill="1" applyBorder="1" applyAlignment="1" applyProtection="1">
      <alignment horizontal="left" vertical="center" wrapText="1" indent="1"/>
      <protection/>
    </xf>
    <xf numFmtId="164" fontId="0" fillId="0" borderId="16" xfId="0" applyNumberFormat="1" applyBorder="1" applyAlignment="1" applyProtection="1">
      <alignment horizontal="right" vertical="center" indent="1"/>
      <protection/>
    </xf>
    <xf numFmtId="164" fontId="9" fillId="5" borderId="16" xfId="0" applyNumberFormat="1" applyFont="1" applyFill="1" applyBorder="1" applyAlignment="1" applyProtection="1">
      <alignment horizontal="right" vertical="center" wrapText="1" indent="1"/>
      <protection/>
    </xf>
    <xf numFmtId="165" fontId="0" fillId="0" borderId="16" xfId="0" applyNumberFormat="1" applyBorder="1" applyAlignment="1" applyProtection="1">
      <alignment horizontal="right" vertical="center" indent="1"/>
      <protection/>
    </xf>
    <xf numFmtId="0" fontId="0" fillId="0" borderId="16" xfId="0" applyBorder="1" applyAlignment="1" applyProtection="1">
      <alignment horizontal="center" vertical="center"/>
      <protection/>
    </xf>
    <xf numFmtId="0" fontId="0" fillId="5" borderId="2" xfId="0" applyFont="1" applyFill="1" applyBorder="1" applyAlignment="1" applyProtection="1">
      <alignment horizontal="center" vertical="center" wrapText="1"/>
      <protection/>
    </xf>
    <xf numFmtId="0" fontId="0" fillId="5" borderId="2" xfId="0" applyFont="1" applyFill="1" applyBorder="1" applyAlignment="1" applyProtection="1">
      <alignment horizontal="center" vertical="center" wrapText="1"/>
      <protection/>
    </xf>
    <xf numFmtId="0" fontId="4" fillId="5" borderId="2" xfId="0" applyFont="1" applyFill="1" applyBorder="1" applyAlignment="1" applyProtection="1">
      <alignment horizontal="center" vertical="center" wrapText="1"/>
      <protection/>
    </xf>
    <xf numFmtId="0" fontId="0" fillId="5" borderId="2" xfId="0" applyFill="1" applyBorder="1" applyAlignment="1" applyProtection="1">
      <alignment horizontal="center" vertical="center" wrapText="1"/>
      <protection/>
    </xf>
    <xf numFmtId="0" fontId="0" fillId="5" borderId="11" xfId="0" applyFont="1" applyFill="1" applyBorder="1" applyAlignment="1" applyProtection="1">
      <alignment horizontal="center" vertical="center" wrapText="1"/>
      <protection/>
    </xf>
    <xf numFmtId="0" fontId="0" fillId="5" borderId="11" xfId="0" applyFont="1" applyFill="1" applyBorder="1" applyAlignment="1" applyProtection="1">
      <alignment horizontal="center" vertical="center" wrapText="1"/>
      <protection/>
    </xf>
    <xf numFmtId="0" fontId="0" fillId="5" borderId="14" xfId="0" applyFont="1" applyFill="1" applyBorder="1" applyAlignment="1" applyProtection="1">
      <alignment horizontal="center" vertical="center" wrapText="1"/>
      <protection/>
    </xf>
    <xf numFmtId="0" fontId="0" fillId="5" borderId="14" xfId="0" applyFont="1" applyFill="1" applyBorder="1" applyAlignment="1" applyProtection="1">
      <alignment horizontal="center" vertical="center" wrapText="1"/>
      <protection/>
    </xf>
    <xf numFmtId="3" fontId="13" fillId="2" borderId="17" xfId="0" applyNumberFormat="1" applyFont="1" applyFill="1" applyBorder="1" applyAlignment="1" applyProtection="1">
      <alignment horizontal="center" vertical="center" wrapText="1"/>
      <protection/>
    </xf>
    <xf numFmtId="0" fontId="9" fillId="5" borderId="18" xfId="20" applyFont="1" applyFill="1" applyBorder="1" applyAlignment="1" applyProtection="1">
      <alignment horizontal="left" vertical="center" wrapText="1" indent="1"/>
      <protection/>
    </xf>
    <xf numFmtId="3" fontId="0" fillId="5" borderId="18" xfId="0" applyNumberFormat="1" applyFill="1" applyBorder="1" applyAlignment="1" applyProtection="1">
      <alignment horizontal="center" vertical="center" wrapText="1"/>
      <protection/>
    </xf>
    <xf numFmtId="0" fontId="12" fillId="5" borderId="18" xfId="20" applyFont="1" applyFill="1" applyBorder="1" applyAlignment="1" applyProtection="1">
      <alignment horizontal="center" vertical="center" wrapText="1"/>
      <protection/>
    </xf>
    <xf numFmtId="0" fontId="12" fillId="5" borderId="18" xfId="24" applyFont="1" applyFill="1" applyBorder="1" applyAlignment="1" applyProtection="1">
      <alignment horizontal="left" vertical="center" wrapText="1" indent="1"/>
      <protection/>
    </xf>
    <xf numFmtId="164" fontId="0" fillId="0" borderId="18" xfId="0" applyNumberFormat="1" applyBorder="1" applyAlignment="1" applyProtection="1">
      <alignment horizontal="right" vertical="center" indent="1"/>
      <protection/>
    </xf>
    <xf numFmtId="164" fontId="9" fillId="5" borderId="18" xfId="0" applyNumberFormat="1" applyFont="1" applyFill="1" applyBorder="1" applyAlignment="1" applyProtection="1">
      <alignment horizontal="right" vertical="center" wrapText="1" indent="1"/>
      <protection/>
    </xf>
    <xf numFmtId="165" fontId="0" fillId="0" borderId="18" xfId="0" applyNumberFormat="1" applyBorder="1" applyAlignment="1" applyProtection="1">
      <alignment horizontal="right" vertical="center" indent="1"/>
      <protection/>
    </xf>
    <xf numFmtId="0" fontId="0" fillId="0" borderId="18" xfId="0" applyBorder="1" applyAlignment="1" applyProtection="1">
      <alignment horizontal="center" vertical="center"/>
      <protection/>
    </xf>
    <xf numFmtId="3" fontId="13" fillId="2" borderId="19" xfId="0" applyNumberFormat="1" applyFont="1" applyFill="1" applyBorder="1" applyAlignment="1" applyProtection="1">
      <alignment horizontal="center" vertical="center" wrapText="1"/>
      <protection/>
    </xf>
    <xf numFmtId="0" fontId="9" fillId="5" borderId="20" xfId="20" applyFont="1" applyFill="1" applyBorder="1" applyAlignment="1" applyProtection="1">
      <alignment horizontal="left" vertical="center" wrapText="1" indent="1"/>
      <protection/>
    </xf>
    <xf numFmtId="3" fontId="0" fillId="5" borderId="20" xfId="0" applyNumberFormat="1" applyFill="1" applyBorder="1" applyAlignment="1" applyProtection="1">
      <alignment horizontal="center" vertical="center" wrapText="1"/>
      <protection/>
    </xf>
    <xf numFmtId="0" fontId="12" fillId="5" borderId="20" xfId="20" applyFont="1" applyFill="1" applyBorder="1" applyAlignment="1" applyProtection="1">
      <alignment horizontal="center" vertical="center" wrapText="1"/>
      <protection/>
    </xf>
    <xf numFmtId="0" fontId="12" fillId="5" borderId="20" xfId="24" applyFont="1" applyFill="1" applyBorder="1" applyAlignment="1" applyProtection="1">
      <alignment horizontal="left" vertical="center" wrapText="1" indent="1"/>
      <protection/>
    </xf>
    <xf numFmtId="164" fontId="0" fillId="0" borderId="20" xfId="0" applyNumberFormat="1" applyBorder="1" applyAlignment="1" applyProtection="1">
      <alignment horizontal="right" vertical="center" indent="1"/>
      <protection/>
    </xf>
    <xf numFmtId="164" fontId="9" fillId="5" borderId="20" xfId="0" applyNumberFormat="1" applyFont="1" applyFill="1" applyBorder="1" applyAlignment="1" applyProtection="1">
      <alignment horizontal="right" vertical="center" wrapText="1" indent="1"/>
      <protection/>
    </xf>
    <xf numFmtId="165" fontId="0" fillId="0" borderId="20" xfId="0" applyNumberFormat="1" applyBorder="1" applyAlignment="1" applyProtection="1">
      <alignment horizontal="right" vertical="center" indent="1"/>
      <protection/>
    </xf>
    <xf numFmtId="0" fontId="0" fillId="0" borderId="20" xfId="0" applyBorder="1" applyAlignment="1" applyProtection="1">
      <alignment horizontal="center" vertical="center"/>
      <protection/>
    </xf>
    <xf numFmtId="0" fontId="0" fillId="5" borderId="21" xfId="0" applyFont="1" applyFill="1" applyBorder="1" applyAlignment="1" applyProtection="1">
      <alignment horizontal="center" vertical="center" wrapText="1"/>
      <protection/>
    </xf>
    <xf numFmtId="0" fontId="0" fillId="5" borderId="21" xfId="0" applyFont="1" applyFill="1" applyBorder="1" applyAlignment="1" applyProtection="1">
      <alignment horizontal="center" vertical="center" wrapText="1"/>
      <protection/>
    </xf>
    <xf numFmtId="0" fontId="0" fillId="5" borderId="21" xfId="0" applyFont="1" applyFill="1" applyBorder="1" applyAlignment="1" applyProtection="1">
      <alignment horizontal="center" vertical="center" wrapText="1"/>
      <protection/>
    </xf>
    <xf numFmtId="0" fontId="0" fillId="5" borderId="21" xfId="0" applyFont="1" applyFill="1" applyBorder="1" applyAlignment="1" applyProtection="1">
      <alignment horizontal="center" vertical="center" wrapText="1"/>
      <protection/>
    </xf>
    <xf numFmtId="0" fontId="4" fillId="5" borderId="21" xfId="0" applyFont="1" applyFill="1" applyBorder="1" applyAlignment="1" applyProtection="1">
      <alignment horizontal="center" vertical="center" wrapText="1"/>
      <protection/>
    </xf>
    <xf numFmtId="0" fontId="0" fillId="5" borderId="21" xfId="0" applyFill="1" applyBorder="1" applyAlignment="1" applyProtection="1">
      <alignment horizontal="center" vertical="center" wrapText="1"/>
      <protection/>
    </xf>
    <xf numFmtId="0" fontId="0" fillId="0" borderId="22" xfId="0" applyBorder="1" applyProtection="1">
      <protection/>
    </xf>
    <xf numFmtId="0" fontId="4" fillId="0" borderId="0" xfId="0" applyFont="1" applyAlignment="1" applyProtection="1">
      <alignment horizontal="left" vertical="center" wrapText="1"/>
      <protection/>
    </xf>
    <xf numFmtId="164" fontId="0" fillId="0" borderId="0" xfId="0" applyNumberFormat="1" applyAlignment="1" applyProtection="1">
      <alignment horizontal="right" vertical="center" indent="1"/>
      <protection/>
    </xf>
    <xf numFmtId="0" fontId="8" fillId="4" borderId="4" xfId="0" applyFont="1" applyFill="1" applyBorder="1" applyAlignment="1" applyProtection="1">
      <alignment horizontal="center" vertical="center" wrapText="1"/>
      <protection/>
    </xf>
    <xf numFmtId="0" fontId="4" fillId="4" borderId="5" xfId="0" applyFont="1" applyFill="1" applyBorder="1" applyAlignment="1" applyProtection="1">
      <alignment horizontal="center" vertical="center" wrapText="1"/>
      <protection/>
    </xf>
    <xf numFmtId="0" fontId="0" fillId="4" borderId="5" xfId="0" applyFill="1" applyBorder="1" applyAlignment="1" applyProtection="1">
      <alignment vertical="center" wrapText="1"/>
      <protection/>
    </xf>
    <xf numFmtId="0" fontId="0" fillId="4" borderId="23" xfId="0" applyFill="1" applyBorder="1" applyAlignment="1" applyProtection="1">
      <alignment vertical="center" wrapText="1"/>
      <protection/>
    </xf>
    <xf numFmtId="0" fontId="0" fillId="0" borderId="0" xfId="0" applyAlignment="1" applyProtection="1">
      <alignment horizontal="right" vertical="center" wrapText="1"/>
      <protection/>
    </xf>
    <xf numFmtId="0" fontId="8" fillId="0" borderId="0" xfId="0" applyFont="1" applyAlignment="1" applyProtection="1">
      <alignment horizontal="left" vertical="center" wrapText="1"/>
      <protection/>
    </xf>
    <xf numFmtId="164" fontId="10" fillId="0" borderId="0" xfId="0" applyNumberFormat="1" applyFont="1" applyAlignment="1" applyProtection="1">
      <alignment horizontal="right" vertical="center" indent="1"/>
      <protection/>
    </xf>
    <xf numFmtId="164" fontId="2" fillId="0" borderId="4" xfId="0" applyNumberFormat="1" applyFont="1" applyBorder="1" applyAlignment="1" applyProtection="1">
      <alignment horizontal="center" vertical="center"/>
      <protection/>
    </xf>
    <xf numFmtId="164" fontId="2" fillId="0" borderId="5" xfId="0" applyNumberFormat="1" applyFont="1" applyBorder="1" applyAlignment="1" applyProtection="1">
      <alignment horizontal="center" vertical="center"/>
      <protection/>
    </xf>
    <xf numFmtId="0" fontId="0" fillId="0" borderId="5" xfId="0" applyBorder="1" applyProtection="1">
      <protection/>
    </xf>
    <xf numFmtId="0" fontId="0" fillId="0" borderId="23" xfId="0" applyBorder="1" applyProtection="1">
      <protection/>
    </xf>
    <xf numFmtId="4" fontId="0" fillId="0" borderId="0" xfId="0" applyNumberFormat="1" applyAlignment="1" applyProtection="1">
      <alignment horizontal="center" vertical="top" wrapText="1"/>
      <protection/>
    </xf>
    <xf numFmtId="164" fontId="9" fillId="3" borderId="7" xfId="0" applyNumberFormat="1" applyFont="1" applyFill="1" applyBorder="1" applyAlignment="1" applyProtection="1">
      <alignment horizontal="right" vertical="center" wrapText="1" indent="1"/>
      <protection locked="0"/>
    </xf>
    <xf numFmtId="164" fontId="9" fillId="3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9" fillId="3" borderId="13" xfId="0" applyNumberFormat="1" applyFont="1" applyFill="1" applyBorder="1" applyAlignment="1" applyProtection="1">
      <alignment horizontal="right" vertical="center" wrapText="1" indent="1"/>
      <protection locked="0"/>
    </xf>
    <xf numFmtId="164" fontId="9" fillId="3" borderId="16" xfId="0" applyNumberFormat="1" applyFont="1" applyFill="1" applyBorder="1" applyAlignment="1" applyProtection="1">
      <alignment horizontal="right" vertical="center" wrapText="1" indent="1"/>
      <protection locked="0"/>
    </xf>
    <xf numFmtId="164" fontId="9" fillId="3" borderId="18" xfId="0" applyNumberFormat="1" applyFont="1" applyFill="1" applyBorder="1" applyAlignment="1" applyProtection="1">
      <alignment horizontal="right" vertical="center" wrapText="1" indent="1"/>
      <protection locked="0"/>
    </xf>
    <xf numFmtId="164" fontId="9" fillId="3" borderId="20" xfId="0" applyNumberFormat="1" applyFont="1" applyFill="1" applyBorder="1" applyAlignment="1" applyProtection="1">
      <alignment horizontal="right" vertical="center" wrapText="1" indent="1"/>
      <protection locked="0"/>
    </xf>
  </cellXfs>
  <cellStyles count="1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  <cellStyle name="Normální 4" xfId="21"/>
    <cellStyle name="normální 3 2" xfId="22"/>
    <cellStyle name="normální 2" xfId="23"/>
    <cellStyle name="normální 3 2 2" xfId="24"/>
    <cellStyle name="normální 3 4" xfId="25"/>
    <cellStyle name="normální 3 2 2 2" xfId="26"/>
  </cellStyles>
  <dxfs count="8">
    <dxf>
      <fill>
        <patternFill patternType="solid">
          <fgColor rgb="FF80F29B"/>
          <bgColor rgb="FF80F29B"/>
        </patternFill>
      </fill>
      <border/>
    </dxf>
    <dxf>
      <fill>
        <patternFill patternType="solid">
          <fgColor rgb="FFFF9999"/>
          <bgColor rgb="FFFF9999"/>
        </patternFill>
      </fill>
      <border/>
    </dxf>
    <dxf>
      <fill>
        <patternFill patternType="solid">
          <fgColor rgb="FFFFFFB7"/>
          <bgColor rgb="FFFFFFB7"/>
        </patternFill>
      </fill>
      <border/>
    </dxf>
    <dxf>
      <font>
        <b val="0"/>
        <i val="0"/>
      </font>
      <border/>
    </dxf>
    <dxf>
      <fill>
        <patternFill patternType="solid">
          <fgColor rgb="FFD2FABE"/>
          <bgColor rgb="FFD2FABE"/>
        </patternFill>
      </fill>
      <border/>
    </dxf>
    <dxf>
      <numFmt numFmtId="177" formatCode="@"/>
      <fill>
        <patternFill>
          <bgColor rgb="FFFFD1D1"/>
        </patternFill>
      </fill>
      <border/>
    </dxf>
    <dxf>
      <numFmt numFmtId="177" formatCode="@"/>
      <fill>
        <patternFill patternType="solid">
          <fgColor rgb="FFFBD0C9"/>
          <bgColor rgb="FFFBD0C9"/>
        </patternFill>
      </fill>
      <border/>
    </dxf>
    <dxf>
      <numFmt numFmtId="178" formatCode="#,##0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81"/>
  <sheetViews>
    <sheetView tabSelected="1" zoomScale="80" zoomScaleNormal="80" workbookViewId="0" topLeftCell="A61">
      <selection activeCell="I8" sqref="I8"/>
    </sheetView>
  </sheetViews>
  <sheetFormatPr defaultColWidth="9.140625" defaultRowHeight="15"/>
  <cols>
    <col min="1" max="1" width="2.7109375" style="1" bestFit="1" customWidth="1"/>
    <col min="2" max="2" width="5.57421875" style="1" bestFit="1" customWidth="1"/>
    <col min="3" max="3" width="63.57421875" style="5" customWidth="1"/>
    <col min="4" max="4" width="12.421875" style="133" customWidth="1"/>
    <col min="5" max="5" width="11.140625" style="4" customWidth="1"/>
    <col min="6" max="6" width="135.28125" style="5" customWidth="1"/>
    <col min="7" max="7" width="15.140625" style="5" hidden="1" customWidth="1"/>
    <col min="8" max="8" width="24.00390625" style="1" customWidth="1"/>
    <col min="9" max="9" width="22.7109375" style="1" customWidth="1"/>
    <col min="10" max="10" width="20.57421875" style="1" bestFit="1" customWidth="1"/>
    <col min="11" max="11" width="19.57421875" style="1" bestFit="1" customWidth="1"/>
    <col min="12" max="12" width="23.57421875" style="1" bestFit="1" customWidth="1"/>
    <col min="13" max="13" width="19.00390625" style="1" bestFit="1" customWidth="1"/>
    <col min="14" max="14" width="30.8515625" style="1" customWidth="1"/>
    <col min="15" max="15" width="21.57421875" style="1" hidden="1" customWidth="1"/>
    <col min="16" max="16" width="32.140625" style="1" customWidth="1"/>
    <col min="17" max="17" width="39.421875" style="1" customWidth="1"/>
    <col min="18" max="18" width="28.28125" style="1" customWidth="1"/>
    <col min="19" max="19" width="11.57421875" style="1" hidden="1" customWidth="1"/>
    <col min="20" max="20" width="40.140625" style="7" customWidth="1"/>
    <col min="21" max="16384" width="9.140625" style="1" customWidth="1"/>
  </cols>
  <sheetData>
    <row r="1" spans="2:9" ht="38.25" customHeight="1">
      <c r="B1" s="2" t="s">
        <v>27</v>
      </c>
      <c r="C1" s="3"/>
      <c r="D1" s="3"/>
      <c r="I1" s="6"/>
    </row>
    <row r="2" spans="3:20" ht="18.75">
      <c r="C2" s="1"/>
      <c r="D2" s="8"/>
      <c r="E2" s="9"/>
      <c r="F2" s="10"/>
      <c r="G2" s="10"/>
      <c r="H2" s="10"/>
      <c r="I2" s="11"/>
      <c r="J2" s="11"/>
      <c r="K2" s="11"/>
      <c r="L2" s="11"/>
      <c r="M2" s="11"/>
      <c r="N2" s="11"/>
      <c r="O2" s="11"/>
      <c r="P2" s="11"/>
      <c r="Q2" s="11"/>
      <c r="R2" s="11"/>
      <c r="S2" s="12"/>
      <c r="T2" s="13"/>
    </row>
    <row r="3" spans="2:18" ht="15.75">
      <c r="B3" s="14"/>
      <c r="C3" s="15" t="s">
        <v>0</v>
      </c>
      <c r="D3" s="16"/>
      <c r="E3" s="16"/>
      <c r="F3" s="16"/>
      <c r="G3" s="17"/>
      <c r="H3" s="17"/>
      <c r="I3" s="11"/>
      <c r="J3" s="11"/>
      <c r="K3" s="11"/>
      <c r="L3" s="11"/>
      <c r="M3" s="11"/>
      <c r="N3" s="11"/>
      <c r="O3" s="11"/>
      <c r="P3" s="11"/>
      <c r="Q3" s="11"/>
      <c r="R3" s="11"/>
    </row>
    <row r="4" spans="2:18" ht="20.1" customHeight="1" thickBot="1">
      <c r="B4" s="18"/>
      <c r="C4" s="19" t="s">
        <v>1</v>
      </c>
      <c r="D4" s="16"/>
      <c r="E4" s="16"/>
      <c r="F4" s="16"/>
      <c r="G4" s="10"/>
      <c r="H4" s="20"/>
      <c r="I4" s="20"/>
      <c r="K4" s="20"/>
      <c r="L4" s="20"/>
      <c r="M4" s="20"/>
      <c r="N4" s="20"/>
      <c r="O4" s="20"/>
      <c r="P4" s="20"/>
      <c r="Q4" s="20"/>
      <c r="R4" s="20"/>
    </row>
    <row r="5" spans="2:20" ht="34.5" customHeight="1" thickBot="1">
      <c r="B5" s="21"/>
      <c r="C5" s="22"/>
      <c r="D5" s="23"/>
      <c r="E5" s="23"/>
      <c r="F5" s="10"/>
      <c r="G5" s="24"/>
      <c r="I5" s="25" t="s">
        <v>2</v>
      </c>
      <c r="T5" s="26"/>
    </row>
    <row r="6" spans="1:20" ht="69" customHeight="1" thickBot="1" thickTop="1">
      <c r="A6" s="27"/>
      <c r="B6" s="28" t="s">
        <v>3</v>
      </c>
      <c r="C6" s="29" t="s">
        <v>13</v>
      </c>
      <c r="D6" s="29" t="s">
        <v>4</v>
      </c>
      <c r="E6" s="29" t="s">
        <v>14</v>
      </c>
      <c r="F6" s="29" t="s">
        <v>15</v>
      </c>
      <c r="G6" s="29" t="s">
        <v>16</v>
      </c>
      <c r="H6" s="29" t="s">
        <v>5</v>
      </c>
      <c r="I6" s="30" t="s">
        <v>6</v>
      </c>
      <c r="J6" s="31" t="s">
        <v>7</v>
      </c>
      <c r="K6" s="31" t="s">
        <v>8</v>
      </c>
      <c r="L6" s="29" t="s">
        <v>17</v>
      </c>
      <c r="M6" s="29" t="s">
        <v>18</v>
      </c>
      <c r="N6" s="29" t="s">
        <v>118</v>
      </c>
      <c r="O6" s="29" t="s">
        <v>19</v>
      </c>
      <c r="P6" s="31" t="s">
        <v>20</v>
      </c>
      <c r="Q6" s="29" t="s">
        <v>21</v>
      </c>
      <c r="R6" s="29" t="s">
        <v>22</v>
      </c>
      <c r="S6" s="29" t="s">
        <v>23</v>
      </c>
      <c r="T6" s="29" t="s">
        <v>24</v>
      </c>
    </row>
    <row r="7" spans="1:20" ht="25.5" customHeight="1" thickTop="1">
      <c r="A7" s="32"/>
      <c r="B7" s="33">
        <v>1</v>
      </c>
      <c r="C7" s="34" t="s">
        <v>125</v>
      </c>
      <c r="D7" s="35">
        <v>10</v>
      </c>
      <c r="E7" s="36" t="s">
        <v>28</v>
      </c>
      <c r="F7" s="37" t="s">
        <v>29</v>
      </c>
      <c r="G7" s="38">
        <f aca="true" t="shared" si="0" ref="G7:G21">D7*H7</f>
        <v>630</v>
      </c>
      <c r="H7" s="39">
        <v>63</v>
      </c>
      <c r="I7" s="134"/>
      <c r="J7" s="40">
        <f aca="true" t="shared" si="1" ref="J7:J21">D7*I7</f>
        <v>0</v>
      </c>
      <c r="K7" s="41" t="str">
        <f aca="true" t="shared" si="2" ref="K7:K21">IF(ISNUMBER(I7),IF(I7&gt;H7,"NEVYHOVUJE","VYHOVUJE")," ")</f>
        <v xml:space="preserve"> </v>
      </c>
      <c r="L7" s="42" t="s">
        <v>26</v>
      </c>
      <c r="M7" s="43" t="s">
        <v>117</v>
      </c>
      <c r="N7" s="44"/>
      <c r="O7" s="44"/>
      <c r="P7" s="45" t="s">
        <v>119</v>
      </c>
      <c r="Q7" s="45" t="s">
        <v>120</v>
      </c>
      <c r="R7" s="46">
        <v>21</v>
      </c>
      <c r="S7" s="44"/>
      <c r="T7" s="43" t="s">
        <v>12</v>
      </c>
    </row>
    <row r="8" spans="1:20" ht="25.5" customHeight="1">
      <c r="A8" s="27"/>
      <c r="B8" s="47">
        <v>2</v>
      </c>
      <c r="C8" s="48" t="s">
        <v>126</v>
      </c>
      <c r="D8" s="49">
        <v>10</v>
      </c>
      <c r="E8" s="50" t="s">
        <v>28</v>
      </c>
      <c r="F8" s="51" t="s">
        <v>30</v>
      </c>
      <c r="G8" s="52">
        <f t="shared" si="0"/>
        <v>630</v>
      </c>
      <c r="H8" s="53">
        <v>63</v>
      </c>
      <c r="I8" s="135"/>
      <c r="J8" s="54">
        <f t="shared" si="1"/>
        <v>0</v>
      </c>
      <c r="K8" s="55" t="str">
        <f t="shared" si="2"/>
        <v xml:space="preserve"> </v>
      </c>
      <c r="L8" s="56"/>
      <c r="M8" s="57"/>
      <c r="N8" s="58"/>
      <c r="O8" s="58"/>
      <c r="P8" s="59"/>
      <c r="Q8" s="59"/>
      <c r="R8" s="60"/>
      <c r="S8" s="58"/>
      <c r="T8" s="57"/>
    </row>
    <row r="9" spans="1:20" ht="25.5" customHeight="1">
      <c r="A9" s="27"/>
      <c r="B9" s="47">
        <v>3</v>
      </c>
      <c r="C9" s="48" t="s">
        <v>127</v>
      </c>
      <c r="D9" s="49">
        <v>1</v>
      </c>
      <c r="E9" s="50" t="s">
        <v>31</v>
      </c>
      <c r="F9" s="51" t="s">
        <v>32</v>
      </c>
      <c r="G9" s="52">
        <f t="shared" si="0"/>
        <v>68</v>
      </c>
      <c r="H9" s="53">
        <v>68</v>
      </c>
      <c r="I9" s="135"/>
      <c r="J9" s="54">
        <f t="shared" si="1"/>
        <v>0</v>
      </c>
      <c r="K9" s="55" t="str">
        <f t="shared" si="2"/>
        <v xml:space="preserve"> </v>
      </c>
      <c r="L9" s="56"/>
      <c r="M9" s="57"/>
      <c r="N9" s="58"/>
      <c r="O9" s="58"/>
      <c r="P9" s="59"/>
      <c r="Q9" s="59"/>
      <c r="R9" s="60"/>
      <c r="S9" s="58"/>
      <c r="T9" s="57"/>
    </row>
    <row r="10" spans="1:20" ht="25.5" customHeight="1">
      <c r="A10" s="27"/>
      <c r="B10" s="47">
        <v>4</v>
      </c>
      <c r="C10" s="48" t="s">
        <v>33</v>
      </c>
      <c r="D10" s="49">
        <v>3</v>
      </c>
      <c r="E10" s="50" t="s">
        <v>31</v>
      </c>
      <c r="F10" s="51" t="s">
        <v>34</v>
      </c>
      <c r="G10" s="52">
        <f t="shared" si="0"/>
        <v>159</v>
      </c>
      <c r="H10" s="53">
        <v>53</v>
      </c>
      <c r="I10" s="135"/>
      <c r="J10" s="54">
        <f t="shared" si="1"/>
        <v>0</v>
      </c>
      <c r="K10" s="55" t="str">
        <f t="shared" si="2"/>
        <v xml:space="preserve"> </v>
      </c>
      <c r="L10" s="56"/>
      <c r="M10" s="57"/>
      <c r="N10" s="58"/>
      <c r="O10" s="58"/>
      <c r="P10" s="59"/>
      <c r="Q10" s="59"/>
      <c r="R10" s="60"/>
      <c r="S10" s="58"/>
      <c r="T10" s="57"/>
    </row>
    <row r="11" spans="1:20" ht="25.5" customHeight="1">
      <c r="A11" s="27"/>
      <c r="B11" s="47">
        <v>5</v>
      </c>
      <c r="C11" s="48" t="s">
        <v>35</v>
      </c>
      <c r="D11" s="49">
        <v>2</v>
      </c>
      <c r="E11" s="61" t="s">
        <v>31</v>
      </c>
      <c r="F11" s="62" t="s">
        <v>36</v>
      </c>
      <c r="G11" s="52">
        <f t="shared" si="0"/>
        <v>190</v>
      </c>
      <c r="H11" s="53">
        <v>95</v>
      </c>
      <c r="I11" s="135"/>
      <c r="J11" s="54">
        <f t="shared" si="1"/>
        <v>0</v>
      </c>
      <c r="K11" s="55" t="str">
        <f t="shared" si="2"/>
        <v xml:space="preserve"> </v>
      </c>
      <c r="L11" s="56"/>
      <c r="M11" s="57"/>
      <c r="N11" s="58"/>
      <c r="O11" s="58"/>
      <c r="P11" s="59"/>
      <c r="Q11" s="59"/>
      <c r="R11" s="60"/>
      <c r="S11" s="58"/>
      <c r="T11" s="57"/>
    </row>
    <row r="12" spans="1:20" ht="25.5" customHeight="1">
      <c r="A12" s="27"/>
      <c r="B12" s="47">
        <v>6</v>
      </c>
      <c r="C12" s="48" t="s">
        <v>128</v>
      </c>
      <c r="D12" s="49">
        <v>4</v>
      </c>
      <c r="E12" s="50" t="s">
        <v>31</v>
      </c>
      <c r="F12" s="51" t="s">
        <v>37</v>
      </c>
      <c r="G12" s="52">
        <f t="shared" si="0"/>
        <v>160</v>
      </c>
      <c r="H12" s="53">
        <v>40</v>
      </c>
      <c r="I12" s="135"/>
      <c r="J12" s="54">
        <f t="shared" si="1"/>
        <v>0</v>
      </c>
      <c r="K12" s="55" t="str">
        <f t="shared" si="2"/>
        <v xml:space="preserve"> </v>
      </c>
      <c r="L12" s="56"/>
      <c r="M12" s="57"/>
      <c r="N12" s="58"/>
      <c r="O12" s="58"/>
      <c r="P12" s="59"/>
      <c r="Q12" s="59"/>
      <c r="R12" s="60"/>
      <c r="S12" s="58"/>
      <c r="T12" s="57"/>
    </row>
    <row r="13" spans="1:20" ht="25.5" customHeight="1">
      <c r="A13" s="27"/>
      <c r="B13" s="47">
        <v>7</v>
      </c>
      <c r="C13" s="48" t="s">
        <v>129</v>
      </c>
      <c r="D13" s="49">
        <v>2</v>
      </c>
      <c r="E13" s="50" t="s">
        <v>31</v>
      </c>
      <c r="F13" s="51" t="s">
        <v>38</v>
      </c>
      <c r="G13" s="52">
        <f t="shared" si="0"/>
        <v>56</v>
      </c>
      <c r="H13" s="53">
        <v>28</v>
      </c>
      <c r="I13" s="135"/>
      <c r="J13" s="54">
        <f t="shared" si="1"/>
        <v>0</v>
      </c>
      <c r="K13" s="55" t="str">
        <f t="shared" si="2"/>
        <v xml:space="preserve"> </v>
      </c>
      <c r="L13" s="56"/>
      <c r="M13" s="57"/>
      <c r="N13" s="58"/>
      <c r="O13" s="58"/>
      <c r="P13" s="59"/>
      <c r="Q13" s="59"/>
      <c r="R13" s="60"/>
      <c r="S13" s="58"/>
      <c r="T13" s="57"/>
    </row>
    <row r="14" spans="1:20" ht="25.5" customHeight="1">
      <c r="A14" s="27"/>
      <c r="B14" s="47">
        <v>8</v>
      </c>
      <c r="C14" s="48" t="s">
        <v>39</v>
      </c>
      <c r="D14" s="49">
        <v>2</v>
      </c>
      <c r="E14" s="50" t="s">
        <v>28</v>
      </c>
      <c r="F14" s="51" t="s">
        <v>40</v>
      </c>
      <c r="G14" s="52">
        <f t="shared" si="0"/>
        <v>24</v>
      </c>
      <c r="H14" s="53">
        <v>12</v>
      </c>
      <c r="I14" s="135"/>
      <c r="J14" s="54">
        <f t="shared" si="1"/>
        <v>0</v>
      </c>
      <c r="K14" s="55" t="str">
        <f t="shared" si="2"/>
        <v xml:space="preserve"> </v>
      </c>
      <c r="L14" s="56"/>
      <c r="M14" s="57"/>
      <c r="N14" s="58"/>
      <c r="O14" s="58"/>
      <c r="P14" s="59"/>
      <c r="Q14" s="59"/>
      <c r="R14" s="60"/>
      <c r="S14" s="58"/>
      <c r="T14" s="57"/>
    </row>
    <row r="15" spans="1:20" ht="25.5" customHeight="1">
      <c r="A15" s="27"/>
      <c r="B15" s="47">
        <v>9</v>
      </c>
      <c r="C15" s="48" t="s">
        <v>41</v>
      </c>
      <c r="D15" s="49">
        <v>2</v>
      </c>
      <c r="E15" s="50" t="s">
        <v>31</v>
      </c>
      <c r="F15" s="51" t="s">
        <v>42</v>
      </c>
      <c r="G15" s="52">
        <f t="shared" si="0"/>
        <v>106</v>
      </c>
      <c r="H15" s="53">
        <v>53</v>
      </c>
      <c r="I15" s="135"/>
      <c r="J15" s="54">
        <f t="shared" si="1"/>
        <v>0</v>
      </c>
      <c r="K15" s="55" t="str">
        <f t="shared" si="2"/>
        <v xml:space="preserve"> </v>
      </c>
      <c r="L15" s="56"/>
      <c r="M15" s="57"/>
      <c r="N15" s="58"/>
      <c r="O15" s="58"/>
      <c r="P15" s="59"/>
      <c r="Q15" s="59"/>
      <c r="R15" s="60"/>
      <c r="S15" s="58"/>
      <c r="T15" s="57"/>
    </row>
    <row r="16" spans="1:20" ht="25.5" customHeight="1">
      <c r="A16" s="27"/>
      <c r="B16" s="47">
        <v>10</v>
      </c>
      <c r="C16" s="48" t="s">
        <v>43</v>
      </c>
      <c r="D16" s="49">
        <v>2</v>
      </c>
      <c r="E16" s="50" t="s">
        <v>31</v>
      </c>
      <c r="F16" s="51" t="s">
        <v>44</v>
      </c>
      <c r="G16" s="52">
        <f t="shared" si="0"/>
        <v>102</v>
      </c>
      <c r="H16" s="53">
        <v>51</v>
      </c>
      <c r="I16" s="135"/>
      <c r="J16" s="54">
        <f t="shared" si="1"/>
        <v>0</v>
      </c>
      <c r="K16" s="55" t="str">
        <f t="shared" si="2"/>
        <v xml:space="preserve"> </v>
      </c>
      <c r="L16" s="56"/>
      <c r="M16" s="57"/>
      <c r="N16" s="58"/>
      <c r="O16" s="58"/>
      <c r="P16" s="59"/>
      <c r="Q16" s="59"/>
      <c r="R16" s="60"/>
      <c r="S16" s="58"/>
      <c r="T16" s="57"/>
    </row>
    <row r="17" spans="1:20" ht="25.5" customHeight="1">
      <c r="A17" s="27"/>
      <c r="B17" s="47">
        <v>11</v>
      </c>
      <c r="C17" s="48" t="s">
        <v>130</v>
      </c>
      <c r="D17" s="49">
        <v>1</v>
      </c>
      <c r="E17" s="50" t="s">
        <v>28</v>
      </c>
      <c r="F17" s="51" t="s">
        <v>45</v>
      </c>
      <c r="G17" s="52">
        <f t="shared" si="0"/>
        <v>135</v>
      </c>
      <c r="H17" s="53">
        <v>135</v>
      </c>
      <c r="I17" s="135"/>
      <c r="J17" s="54">
        <f t="shared" si="1"/>
        <v>0</v>
      </c>
      <c r="K17" s="55" t="str">
        <f t="shared" si="2"/>
        <v xml:space="preserve"> </v>
      </c>
      <c r="L17" s="56"/>
      <c r="M17" s="57"/>
      <c r="N17" s="58"/>
      <c r="O17" s="58"/>
      <c r="P17" s="59"/>
      <c r="Q17" s="59"/>
      <c r="R17" s="60"/>
      <c r="S17" s="58"/>
      <c r="T17" s="57"/>
    </row>
    <row r="18" spans="1:20" ht="25.5" customHeight="1">
      <c r="A18" s="27"/>
      <c r="B18" s="47">
        <v>12</v>
      </c>
      <c r="C18" s="48" t="s">
        <v>46</v>
      </c>
      <c r="D18" s="49">
        <v>4</v>
      </c>
      <c r="E18" s="50" t="s">
        <v>28</v>
      </c>
      <c r="F18" s="51" t="s">
        <v>47</v>
      </c>
      <c r="G18" s="52">
        <f t="shared" si="0"/>
        <v>200</v>
      </c>
      <c r="H18" s="53">
        <v>50</v>
      </c>
      <c r="I18" s="135"/>
      <c r="J18" s="54">
        <f t="shared" si="1"/>
        <v>0</v>
      </c>
      <c r="K18" s="55" t="str">
        <f t="shared" si="2"/>
        <v xml:space="preserve"> </v>
      </c>
      <c r="L18" s="56"/>
      <c r="M18" s="57"/>
      <c r="N18" s="58"/>
      <c r="O18" s="58"/>
      <c r="P18" s="59"/>
      <c r="Q18" s="59"/>
      <c r="R18" s="60"/>
      <c r="S18" s="58"/>
      <c r="T18" s="57"/>
    </row>
    <row r="19" spans="1:20" ht="25.5" customHeight="1">
      <c r="A19" s="27"/>
      <c r="B19" s="47">
        <v>13</v>
      </c>
      <c r="C19" s="48" t="s">
        <v>48</v>
      </c>
      <c r="D19" s="49">
        <v>10</v>
      </c>
      <c r="E19" s="50" t="s">
        <v>28</v>
      </c>
      <c r="F19" s="51" t="s">
        <v>49</v>
      </c>
      <c r="G19" s="52">
        <f t="shared" si="0"/>
        <v>30</v>
      </c>
      <c r="H19" s="53">
        <v>3</v>
      </c>
      <c r="I19" s="135"/>
      <c r="J19" s="54">
        <f t="shared" si="1"/>
        <v>0</v>
      </c>
      <c r="K19" s="55" t="str">
        <f t="shared" si="2"/>
        <v xml:space="preserve"> </v>
      </c>
      <c r="L19" s="56"/>
      <c r="M19" s="57"/>
      <c r="N19" s="58"/>
      <c r="O19" s="58"/>
      <c r="P19" s="59"/>
      <c r="Q19" s="59"/>
      <c r="R19" s="60"/>
      <c r="S19" s="58"/>
      <c r="T19" s="57"/>
    </row>
    <row r="20" spans="1:20" ht="40.5" customHeight="1">
      <c r="A20" s="27"/>
      <c r="B20" s="47">
        <v>14</v>
      </c>
      <c r="C20" s="48" t="s">
        <v>50</v>
      </c>
      <c r="D20" s="49">
        <v>10</v>
      </c>
      <c r="E20" s="50" t="s">
        <v>28</v>
      </c>
      <c r="F20" s="51" t="s">
        <v>51</v>
      </c>
      <c r="G20" s="52">
        <f t="shared" si="0"/>
        <v>110</v>
      </c>
      <c r="H20" s="53">
        <v>11</v>
      </c>
      <c r="I20" s="135"/>
      <c r="J20" s="54">
        <f t="shared" si="1"/>
        <v>0</v>
      </c>
      <c r="K20" s="55" t="str">
        <f t="shared" si="2"/>
        <v xml:space="preserve"> </v>
      </c>
      <c r="L20" s="56"/>
      <c r="M20" s="57"/>
      <c r="N20" s="58"/>
      <c r="O20" s="58"/>
      <c r="P20" s="59"/>
      <c r="Q20" s="59"/>
      <c r="R20" s="60"/>
      <c r="S20" s="58"/>
      <c r="T20" s="57"/>
    </row>
    <row r="21" spans="1:20" ht="25.5" customHeight="1">
      <c r="A21" s="27"/>
      <c r="B21" s="47">
        <v>15</v>
      </c>
      <c r="C21" s="48" t="s">
        <v>131</v>
      </c>
      <c r="D21" s="49">
        <v>10</v>
      </c>
      <c r="E21" s="50" t="s">
        <v>28</v>
      </c>
      <c r="F21" s="51" t="s">
        <v>52</v>
      </c>
      <c r="G21" s="52">
        <f t="shared" si="0"/>
        <v>150</v>
      </c>
      <c r="H21" s="53">
        <v>15</v>
      </c>
      <c r="I21" s="135"/>
      <c r="J21" s="54">
        <f t="shared" si="1"/>
        <v>0</v>
      </c>
      <c r="K21" s="55" t="str">
        <f t="shared" si="2"/>
        <v xml:space="preserve"> </v>
      </c>
      <c r="L21" s="56"/>
      <c r="M21" s="57"/>
      <c r="N21" s="58"/>
      <c r="O21" s="58"/>
      <c r="P21" s="59"/>
      <c r="Q21" s="59"/>
      <c r="R21" s="60"/>
      <c r="S21" s="58"/>
      <c r="T21" s="57"/>
    </row>
    <row r="22" spans="1:20" ht="25.5" customHeight="1">
      <c r="A22" s="27"/>
      <c r="B22" s="47">
        <v>16</v>
      </c>
      <c r="C22" s="48" t="s">
        <v>132</v>
      </c>
      <c r="D22" s="49">
        <v>30</v>
      </c>
      <c r="E22" s="50" t="s">
        <v>28</v>
      </c>
      <c r="F22" s="51" t="s">
        <v>133</v>
      </c>
      <c r="G22" s="52">
        <f aca="true" t="shared" si="3" ref="G22:G78">D22*H22</f>
        <v>540</v>
      </c>
      <c r="H22" s="53">
        <v>18</v>
      </c>
      <c r="I22" s="135"/>
      <c r="J22" s="54">
        <f aca="true" t="shared" si="4" ref="J22:J26">D22*I22</f>
        <v>0</v>
      </c>
      <c r="K22" s="55" t="str">
        <f aca="true" t="shared" si="5" ref="K22:K26">IF(ISNUMBER(I22),IF(I22&gt;H22,"NEVYHOVUJE","VYHOVUJE")," ")</f>
        <v xml:space="preserve"> </v>
      </c>
      <c r="L22" s="56"/>
      <c r="M22" s="57"/>
      <c r="N22" s="58"/>
      <c r="O22" s="58"/>
      <c r="P22" s="59"/>
      <c r="Q22" s="59"/>
      <c r="R22" s="60"/>
      <c r="S22" s="58"/>
      <c r="T22" s="57"/>
    </row>
    <row r="23" spans="1:20" ht="25.5" customHeight="1">
      <c r="A23" s="27"/>
      <c r="B23" s="47">
        <v>17</v>
      </c>
      <c r="C23" s="48" t="s">
        <v>134</v>
      </c>
      <c r="D23" s="49">
        <v>2</v>
      </c>
      <c r="E23" s="50" t="s">
        <v>53</v>
      </c>
      <c r="F23" s="51" t="s">
        <v>54</v>
      </c>
      <c r="G23" s="52">
        <f t="shared" si="3"/>
        <v>22</v>
      </c>
      <c r="H23" s="53">
        <v>11</v>
      </c>
      <c r="I23" s="135"/>
      <c r="J23" s="54">
        <f t="shared" si="4"/>
        <v>0</v>
      </c>
      <c r="K23" s="55" t="str">
        <f t="shared" si="5"/>
        <v xml:space="preserve"> </v>
      </c>
      <c r="L23" s="56"/>
      <c r="M23" s="57"/>
      <c r="N23" s="58"/>
      <c r="O23" s="58"/>
      <c r="P23" s="59"/>
      <c r="Q23" s="59"/>
      <c r="R23" s="60"/>
      <c r="S23" s="58"/>
      <c r="T23" s="57"/>
    </row>
    <row r="24" spans="1:20" ht="25.5" customHeight="1">
      <c r="A24" s="27"/>
      <c r="B24" s="47">
        <v>18</v>
      </c>
      <c r="C24" s="48" t="s">
        <v>55</v>
      </c>
      <c r="D24" s="49">
        <v>2</v>
      </c>
      <c r="E24" s="50" t="s">
        <v>56</v>
      </c>
      <c r="F24" s="51" t="s">
        <v>57</v>
      </c>
      <c r="G24" s="52">
        <f t="shared" si="3"/>
        <v>90</v>
      </c>
      <c r="H24" s="53">
        <v>45</v>
      </c>
      <c r="I24" s="135"/>
      <c r="J24" s="54">
        <f t="shared" si="4"/>
        <v>0</v>
      </c>
      <c r="K24" s="55" t="str">
        <f t="shared" si="5"/>
        <v xml:space="preserve"> </v>
      </c>
      <c r="L24" s="56"/>
      <c r="M24" s="57"/>
      <c r="N24" s="58"/>
      <c r="O24" s="58"/>
      <c r="P24" s="59"/>
      <c r="Q24" s="59"/>
      <c r="R24" s="60"/>
      <c r="S24" s="58"/>
      <c r="T24" s="57"/>
    </row>
    <row r="25" spans="1:20" ht="25.5" customHeight="1">
      <c r="A25" s="27"/>
      <c r="B25" s="47">
        <v>19</v>
      </c>
      <c r="C25" s="48" t="s">
        <v>135</v>
      </c>
      <c r="D25" s="49">
        <v>2</v>
      </c>
      <c r="E25" s="50" t="s">
        <v>28</v>
      </c>
      <c r="F25" s="51" t="s">
        <v>58</v>
      </c>
      <c r="G25" s="52">
        <f t="shared" si="3"/>
        <v>30</v>
      </c>
      <c r="H25" s="53">
        <v>15</v>
      </c>
      <c r="I25" s="135"/>
      <c r="J25" s="54">
        <f t="shared" si="4"/>
        <v>0</v>
      </c>
      <c r="K25" s="55" t="str">
        <f t="shared" si="5"/>
        <v xml:space="preserve"> </v>
      </c>
      <c r="L25" s="56"/>
      <c r="M25" s="57"/>
      <c r="N25" s="58"/>
      <c r="O25" s="58"/>
      <c r="P25" s="59"/>
      <c r="Q25" s="59"/>
      <c r="R25" s="60"/>
      <c r="S25" s="58"/>
      <c r="T25" s="57"/>
    </row>
    <row r="26" spans="1:20" ht="36.75" customHeight="1">
      <c r="A26" s="27"/>
      <c r="B26" s="47">
        <v>20</v>
      </c>
      <c r="C26" s="48" t="s">
        <v>59</v>
      </c>
      <c r="D26" s="49">
        <v>1</v>
      </c>
      <c r="E26" s="50" t="s">
        <v>56</v>
      </c>
      <c r="F26" s="51" t="s">
        <v>60</v>
      </c>
      <c r="G26" s="52">
        <f t="shared" si="3"/>
        <v>60</v>
      </c>
      <c r="H26" s="53">
        <v>60</v>
      </c>
      <c r="I26" s="135"/>
      <c r="J26" s="54">
        <f t="shared" si="4"/>
        <v>0</v>
      </c>
      <c r="K26" s="55" t="str">
        <f t="shared" si="5"/>
        <v xml:space="preserve"> </v>
      </c>
      <c r="L26" s="56"/>
      <c r="M26" s="57"/>
      <c r="N26" s="58"/>
      <c r="O26" s="58"/>
      <c r="P26" s="59"/>
      <c r="Q26" s="59"/>
      <c r="R26" s="60"/>
      <c r="S26" s="58"/>
      <c r="T26" s="57"/>
    </row>
    <row r="27" spans="1:20" ht="25.5" customHeight="1">
      <c r="A27" s="27"/>
      <c r="B27" s="47">
        <v>21</v>
      </c>
      <c r="C27" s="48" t="s">
        <v>61</v>
      </c>
      <c r="D27" s="49">
        <v>1</v>
      </c>
      <c r="E27" s="50" t="s">
        <v>56</v>
      </c>
      <c r="F27" s="51" t="s">
        <v>62</v>
      </c>
      <c r="G27" s="52">
        <f t="shared" si="3"/>
        <v>54</v>
      </c>
      <c r="H27" s="53">
        <v>54</v>
      </c>
      <c r="I27" s="135"/>
      <c r="J27" s="54">
        <f aca="true" t="shared" si="6" ref="J27:J70">D27*I27</f>
        <v>0</v>
      </c>
      <c r="K27" s="55" t="str">
        <f aca="true" t="shared" si="7" ref="K27:K70">IF(ISNUMBER(I27),IF(I27&gt;H27,"NEVYHOVUJE","VYHOVUJE")," ")</f>
        <v xml:space="preserve"> </v>
      </c>
      <c r="L27" s="56"/>
      <c r="M27" s="57"/>
      <c r="N27" s="58"/>
      <c r="O27" s="58"/>
      <c r="P27" s="59"/>
      <c r="Q27" s="59"/>
      <c r="R27" s="60"/>
      <c r="S27" s="58"/>
      <c r="T27" s="57"/>
    </row>
    <row r="28" spans="1:20" ht="25.5" customHeight="1">
      <c r="A28" s="27"/>
      <c r="B28" s="47">
        <v>22</v>
      </c>
      <c r="C28" s="48" t="s">
        <v>63</v>
      </c>
      <c r="D28" s="49">
        <v>1</v>
      </c>
      <c r="E28" s="50" t="s">
        <v>28</v>
      </c>
      <c r="F28" s="51" t="s">
        <v>64</v>
      </c>
      <c r="G28" s="52">
        <f t="shared" si="3"/>
        <v>48</v>
      </c>
      <c r="H28" s="53">
        <v>48</v>
      </c>
      <c r="I28" s="135"/>
      <c r="J28" s="54">
        <f t="shared" si="6"/>
        <v>0</v>
      </c>
      <c r="K28" s="55" t="str">
        <f t="shared" si="7"/>
        <v xml:space="preserve"> </v>
      </c>
      <c r="L28" s="56"/>
      <c r="M28" s="57"/>
      <c r="N28" s="58"/>
      <c r="O28" s="58"/>
      <c r="P28" s="59"/>
      <c r="Q28" s="59"/>
      <c r="R28" s="60"/>
      <c r="S28" s="58"/>
      <c r="T28" s="57"/>
    </row>
    <row r="29" spans="1:20" ht="25.5" customHeight="1">
      <c r="A29" s="27"/>
      <c r="B29" s="47">
        <v>23</v>
      </c>
      <c r="C29" s="48" t="s">
        <v>65</v>
      </c>
      <c r="D29" s="49">
        <v>1</v>
      </c>
      <c r="E29" s="50" t="s">
        <v>28</v>
      </c>
      <c r="F29" s="51" t="s">
        <v>66</v>
      </c>
      <c r="G29" s="52">
        <f t="shared" si="3"/>
        <v>140</v>
      </c>
      <c r="H29" s="53">
        <v>140</v>
      </c>
      <c r="I29" s="135"/>
      <c r="J29" s="54">
        <f t="shared" si="6"/>
        <v>0</v>
      </c>
      <c r="K29" s="55" t="str">
        <f t="shared" si="7"/>
        <v xml:space="preserve"> </v>
      </c>
      <c r="L29" s="56"/>
      <c r="M29" s="57"/>
      <c r="N29" s="58"/>
      <c r="O29" s="58"/>
      <c r="P29" s="59"/>
      <c r="Q29" s="59"/>
      <c r="R29" s="60"/>
      <c r="S29" s="58"/>
      <c r="T29" s="57"/>
    </row>
    <row r="30" spans="1:20" ht="25.5" customHeight="1">
      <c r="A30" s="27"/>
      <c r="B30" s="47">
        <v>24</v>
      </c>
      <c r="C30" s="48" t="s">
        <v>67</v>
      </c>
      <c r="D30" s="49">
        <v>1</v>
      </c>
      <c r="E30" s="50" t="s">
        <v>28</v>
      </c>
      <c r="F30" s="51" t="s">
        <v>68</v>
      </c>
      <c r="G30" s="52">
        <f t="shared" si="3"/>
        <v>45</v>
      </c>
      <c r="H30" s="53">
        <v>45</v>
      </c>
      <c r="I30" s="135"/>
      <c r="J30" s="54">
        <f t="shared" si="6"/>
        <v>0</v>
      </c>
      <c r="K30" s="55" t="str">
        <f t="shared" si="7"/>
        <v xml:space="preserve"> </v>
      </c>
      <c r="L30" s="56"/>
      <c r="M30" s="57"/>
      <c r="N30" s="58"/>
      <c r="O30" s="58"/>
      <c r="P30" s="59"/>
      <c r="Q30" s="59"/>
      <c r="R30" s="60"/>
      <c r="S30" s="58"/>
      <c r="T30" s="57"/>
    </row>
    <row r="31" spans="1:20" ht="25.5" customHeight="1">
      <c r="A31" s="27"/>
      <c r="B31" s="63">
        <v>25</v>
      </c>
      <c r="C31" s="48" t="s">
        <v>136</v>
      </c>
      <c r="D31" s="49">
        <v>1</v>
      </c>
      <c r="E31" s="50" t="s">
        <v>31</v>
      </c>
      <c r="F31" s="51" t="s">
        <v>69</v>
      </c>
      <c r="G31" s="52">
        <f t="shared" si="3"/>
        <v>35</v>
      </c>
      <c r="H31" s="53">
        <v>35</v>
      </c>
      <c r="I31" s="135"/>
      <c r="J31" s="54">
        <f t="shared" si="6"/>
        <v>0</v>
      </c>
      <c r="K31" s="55" t="str">
        <f t="shared" si="7"/>
        <v xml:space="preserve"> </v>
      </c>
      <c r="L31" s="56"/>
      <c r="M31" s="57"/>
      <c r="N31" s="58"/>
      <c r="O31" s="58"/>
      <c r="P31" s="59"/>
      <c r="Q31" s="59"/>
      <c r="R31" s="60"/>
      <c r="S31" s="58"/>
      <c r="T31" s="57"/>
    </row>
    <row r="32" spans="1:20" ht="25.5" customHeight="1">
      <c r="A32" s="27"/>
      <c r="B32" s="63">
        <v>26</v>
      </c>
      <c r="C32" s="48" t="s">
        <v>70</v>
      </c>
      <c r="D32" s="49">
        <v>1</v>
      </c>
      <c r="E32" s="50" t="s">
        <v>28</v>
      </c>
      <c r="F32" s="51" t="s">
        <v>71</v>
      </c>
      <c r="G32" s="52">
        <f t="shared" si="3"/>
        <v>150</v>
      </c>
      <c r="H32" s="53">
        <v>150</v>
      </c>
      <c r="I32" s="135"/>
      <c r="J32" s="54">
        <f t="shared" si="6"/>
        <v>0</v>
      </c>
      <c r="K32" s="55" t="str">
        <f t="shared" si="7"/>
        <v xml:space="preserve"> </v>
      </c>
      <c r="L32" s="56"/>
      <c r="M32" s="57"/>
      <c r="N32" s="58"/>
      <c r="O32" s="58"/>
      <c r="P32" s="59"/>
      <c r="Q32" s="59"/>
      <c r="R32" s="60"/>
      <c r="S32" s="58"/>
      <c r="T32" s="57"/>
    </row>
    <row r="33" spans="1:20" ht="25.5" customHeight="1">
      <c r="A33" s="27"/>
      <c r="B33" s="63">
        <v>27</v>
      </c>
      <c r="C33" s="48" t="s">
        <v>72</v>
      </c>
      <c r="D33" s="49">
        <v>2</v>
      </c>
      <c r="E33" s="50" t="s">
        <v>31</v>
      </c>
      <c r="F33" s="51" t="s">
        <v>137</v>
      </c>
      <c r="G33" s="52">
        <f t="shared" si="3"/>
        <v>18</v>
      </c>
      <c r="H33" s="53">
        <v>9</v>
      </c>
      <c r="I33" s="135"/>
      <c r="J33" s="54">
        <f t="shared" si="6"/>
        <v>0</v>
      </c>
      <c r="K33" s="55" t="str">
        <f t="shared" si="7"/>
        <v xml:space="preserve"> </v>
      </c>
      <c r="L33" s="56"/>
      <c r="M33" s="57"/>
      <c r="N33" s="58"/>
      <c r="O33" s="58"/>
      <c r="P33" s="59"/>
      <c r="Q33" s="59"/>
      <c r="R33" s="60"/>
      <c r="S33" s="58"/>
      <c r="T33" s="57"/>
    </row>
    <row r="34" spans="1:20" ht="25.5" customHeight="1">
      <c r="A34" s="27"/>
      <c r="B34" s="63">
        <v>28</v>
      </c>
      <c r="C34" s="48" t="s">
        <v>73</v>
      </c>
      <c r="D34" s="49">
        <v>2</v>
      </c>
      <c r="E34" s="50" t="s">
        <v>31</v>
      </c>
      <c r="F34" s="51" t="s">
        <v>138</v>
      </c>
      <c r="G34" s="52">
        <f t="shared" si="3"/>
        <v>40</v>
      </c>
      <c r="H34" s="53">
        <v>20</v>
      </c>
      <c r="I34" s="135"/>
      <c r="J34" s="54">
        <f t="shared" si="6"/>
        <v>0</v>
      </c>
      <c r="K34" s="55" t="str">
        <f t="shared" si="7"/>
        <v xml:space="preserve"> </v>
      </c>
      <c r="L34" s="56"/>
      <c r="M34" s="57"/>
      <c r="N34" s="58"/>
      <c r="O34" s="58"/>
      <c r="P34" s="59"/>
      <c r="Q34" s="59"/>
      <c r="R34" s="60"/>
      <c r="S34" s="58"/>
      <c r="T34" s="57"/>
    </row>
    <row r="35" spans="1:20" ht="25.5" customHeight="1">
      <c r="A35" s="27"/>
      <c r="B35" s="63">
        <v>29</v>
      </c>
      <c r="C35" s="48" t="s">
        <v>74</v>
      </c>
      <c r="D35" s="49">
        <v>2</v>
      </c>
      <c r="E35" s="50" t="s">
        <v>31</v>
      </c>
      <c r="F35" s="51" t="s">
        <v>139</v>
      </c>
      <c r="G35" s="52">
        <f t="shared" si="3"/>
        <v>46</v>
      </c>
      <c r="H35" s="53">
        <v>23</v>
      </c>
      <c r="I35" s="135"/>
      <c r="J35" s="54">
        <f t="shared" si="6"/>
        <v>0</v>
      </c>
      <c r="K35" s="55" t="str">
        <f t="shared" si="7"/>
        <v xml:space="preserve"> </v>
      </c>
      <c r="L35" s="56"/>
      <c r="M35" s="57"/>
      <c r="N35" s="58"/>
      <c r="O35" s="58"/>
      <c r="P35" s="59"/>
      <c r="Q35" s="59"/>
      <c r="R35" s="60"/>
      <c r="S35" s="58"/>
      <c r="T35" s="57"/>
    </row>
    <row r="36" spans="1:20" ht="25.5" customHeight="1">
      <c r="A36" s="27"/>
      <c r="B36" s="63">
        <v>30</v>
      </c>
      <c r="C36" s="48" t="s">
        <v>75</v>
      </c>
      <c r="D36" s="49">
        <v>2</v>
      </c>
      <c r="E36" s="50" t="s">
        <v>31</v>
      </c>
      <c r="F36" s="51" t="s">
        <v>76</v>
      </c>
      <c r="G36" s="52">
        <f t="shared" si="3"/>
        <v>30</v>
      </c>
      <c r="H36" s="53">
        <v>15</v>
      </c>
      <c r="I36" s="135"/>
      <c r="J36" s="54">
        <f t="shared" si="6"/>
        <v>0</v>
      </c>
      <c r="K36" s="55" t="str">
        <f t="shared" si="7"/>
        <v xml:space="preserve"> </v>
      </c>
      <c r="L36" s="56"/>
      <c r="M36" s="57"/>
      <c r="N36" s="58"/>
      <c r="O36" s="58"/>
      <c r="P36" s="59"/>
      <c r="Q36" s="59"/>
      <c r="R36" s="60"/>
      <c r="S36" s="58"/>
      <c r="T36" s="57"/>
    </row>
    <row r="37" spans="1:20" ht="25.5" customHeight="1">
      <c r="A37" s="27"/>
      <c r="B37" s="63">
        <v>31</v>
      </c>
      <c r="C37" s="48" t="s">
        <v>77</v>
      </c>
      <c r="D37" s="49">
        <v>2</v>
      </c>
      <c r="E37" s="50" t="s">
        <v>31</v>
      </c>
      <c r="F37" s="51" t="s">
        <v>76</v>
      </c>
      <c r="G37" s="52">
        <f t="shared" si="3"/>
        <v>36</v>
      </c>
      <c r="H37" s="53">
        <v>18</v>
      </c>
      <c r="I37" s="135"/>
      <c r="J37" s="54">
        <f t="shared" si="6"/>
        <v>0</v>
      </c>
      <c r="K37" s="55" t="str">
        <f t="shared" si="7"/>
        <v xml:space="preserve"> </v>
      </c>
      <c r="L37" s="56"/>
      <c r="M37" s="57"/>
      <c r="N37" s="58"/>
      <c r="O37" s="58"/>
      <c r="P37" s="59"/>
      <c r="Q37" s="59"/>
      <c r="R37" s="60"/>
      <c r="S37" s="58"/>
      <c r="T37" s="57"/>
    </row>
    <row r="38" spans="1:20" ht="25.5" customHeight="1">
      <c r="A38" s="27"/>
      <c r="B38" s="63">
        <v>32</v>
      </c>
      <c r="C38" s="48" t="s">
        <v>78</v>
      </c>
      <c r="D38" s="49">
        <v>2</v>
      </c>
      <c r="E38" s="50" t="s">
        <v>31</v>
      </c>
      <c r="F38" s="51" t="s">
        <v>76</v>
      </c>
      <c r="G38" s="52">
        <f t="shared" si="3"/>
        <v>52</v>
      </c>
      <c r="H38" s="53">
        <v>26</v>
      </c>
      <c r="I38" s="135"/>
      <c r="J38" s="54">
        <f t="shared" si="6"/>
        <v>0</v>
      </c>
      <c r="K38" s="55" t="str">
        <f t="shared" si="7"/>
        <v xml:space="preserve"> </v>
      </c>
      <c r="L38" s="56"/>
      <c r="M38" s="57"/>
      <c r="N38" s="58"/>
      <c r="O38" s="58"/>
      <c r="P38" s="59"/>
      <c r="Q38" s="59"/>
      <c r="R38" s="60"/>
      <c r="S38" s="58"/>
      <c r="T38" s="57"/>
    </row>
    <row r="39" spans="1:20" ht="39.75" customHeight="1">
      <c r="A39" s="27"/>
      <c r="B39" s="63">
        <v>33</v>
      </c>
      <c r="C39" s="48" t="s">
        <v>79</v>
      </c>
      <c r="D39" s="49">
        <v>1</v>
      </c>
      <c r="E39" s="50" t="s">
        <v>28</v>
      </c>
      <c r="F39" s="51" t="s">
        <v>80</v>
      </c>
      <c r="G39" s="52">
        <f t="shared" si="3"/>
        <v>45</v>
      </c>
      <c r="H39" s="53">
        <v>45</v>
      </c>
      <c r="I39" s="135"/>
      <c r="J39" s="54">
        <f t="shared" si="6"/>
        <v>0</v>
      </c>
      <c r="K39" s="55" t="str">
        <f t="shared" si="7"/>
        <v xml:space="preserve"> </v>
      </c>
      <c r="L39" s="56"/>
      <c r="M39" s="57"/>
      <c r="N39" s="58"/>
      <c r="O39" s="58"/>
      <c r="P39" s="59"/>
      <c r="Q39" s="59"/>
      <c r="R39" s="60"/>
      <c r="S39" s="58"/>
      <c r="T39" s="57"/>
    </row>
    <row r="40" spans="1:20" ht="25.5" customHeight="1">
      <c r="A40" s="27"/>
      <c r="B40" s="63">
        <v>34</v>
      </c>
      <c r="C40" s="48" t="s">
        <v>81</v>
      </c>
      <c r="D40" s="49">
        <v>2</v>
      </c>
      <c r="E40" s="50" t="s">
        <v>28</v>
      </c>
      <c r="F40" s="51" t="s">
        <v>82</v>
      </c>
      <c r="G40" s="52">
        <f t="shared" si="3"/>
        <v>10</v>
      </c>
      <c r="H40" s="53">
        <v>5</v>
      </c>
      <c r="I40" s="135"/>
      <c r="J40" s="54">
        <f t="shared" si="6"/>
        <v>0</v>
      </c>
      <c r="K40" s="55" t="str">
        <f t="shared" si="7"/>
        <v xml:space="preserve"> </v>
      </c>
      <c r="L40" s="56"/>
      <c r="M40" s="57"/>
      <c r="N40" s="58"/>
      <c r="O40" s="58"/>
      <c r="P40" s="59"/>
      <c r="Q40" s="59"/>
      <c r="R40" s="60"/>
      <c r="S40" s="58"/>
      <c r="T40" s="57"/>
    </row>
    <row r="41" spans="1:20" ht="25.5" customHeight="1">
      <c r="A41" s="27"/>
      <c r="B41" s="63">
        <v>35</v>
      </c>
      <c r="C41" s="48" t="s">
        <v>83</v>
      </c>
      <c r="D41" s="49">
        <v>1</v>
      </c>
      <c r="E41" s="50" t="s">
        <v>28</v>
      </c>
      <c r="F41" s="51" t="s">
        <v>84</v>
      </c>
      <c r="G41" s="52">
        <f t="shared" si="3"/>
        <v>13</v>
      </c>
      <c r="H41" s="53">
        <v>13</v>
      </c>
      <c r="I41" s="135"/>
      <c r="J41" s="54">
        <f t="shared" si="6"/>
        <v>0</v>
      </c>
      <c r="K41" s="55" t="str">
        <f t="shared" si="7"/>
        <v xml:space="preserve"> </v>
      </c>
      <c r="L41" s="56"/>
      <c r="M41" s="57"/>
      <c r="N41" s="58"/>
      <c r="O41" s="58"/>
      <c r="P41" s="59"/>
      <c r="Q41" s="59"/>
      <c r="R41" s="60"/>
      <c r="S41" s="58"/>
      <c r="T41" s="57"/>
    </row>
    <row r="42" spans="1:20" ht="42" customHeight="1">
      <c r="A42" s="27"/>
      <c r="B42" s="63">
        <v>36</v>
      </c>
      <c r="C42" s="48" t="s">
        <v>85</v>
      </c>
      <c r="D42" s="49">
        <v>1</v>
      </c>
      <c r="E42" s="50" t="s">
        <v>28</v>
      </c>
      <c r="F42" s="51" t="s">
        <v>140</v>
      </c>
      <c r="G42" s="52">
        <f t="shared" si="3"/>
        <v>2900</v>
      </c>
      <c r="H42" s="53">
        <v>2900</v>
      </c>
      <c r="I42" s="135"/>
      <c r="J42" s="54">
        <f t="shared" si="6"/>
        <v>0</v>
      </c>
      <c r="K42" s="55" t="str">
        <f t="shared" si="7"/>
        <v xml:space="preserve"> </v>
      </c>
      <c r="L42" s="56"/>
      <c r="M42" s="57"/>
      <c r="N42" s="58"/>
      <c r="O42" s="58"/>
      <c r="P42" s="59"/>
      <c r="Q42" s="59"/>
      <c r="R42" s="60"/>
      <c r="S42" s="58"/>
      <c r="T42" s="57"/>
    </row>
    <row r="43" spans="1:20" ht="37.5" customHeight="1">
      <c r="A43" s="27"/>
      <c r="B43" s="63">
        <v>37</v>
      </c>
      <c r="C43" s="48" t="s">
        <v>86</v>
      </c>
      <c r="D43" s="49">
        <v>2</v>
      </c>
      <c r="E43" s="50" t="s">
        <v>28</v>
      </c>
      <c r="F43" s="51" t="s">
        <v>141</v>
      </c>
      <c r="G43" s="52">
        <f t="shared" si="3"/>
        <v>30</v>
      </c>
      <c r="H43" s="53">
        <v>15</v>
      </c>
      <c r="I43" s="135"/>
      <c r="J43" s="54">
        <f t="shared" si="6"/>
        <v>0</v>
      </c>
      <c r="K43" s="55" t="str">
        <f t="shared" si="7"/>
        <v xml:space="preserve"> </v>
      </c>
      <c r="L43" s="56"/>
      <c r="M43" s="57"/>
      <c r="N43" s="58"/>
      <c r="O43" s="58"/>
      <c r="P43" s="59"/>
      <c r="Q43" s="59"/>
      <c r="R43" s="60"/>
      <c r="S43" s="58"/>
      <c r="T43" s="57"/>
    </row>
    <row r="44" spans="1:20" ht="25.5" customHeight="1">
      <c r="A44" s="27"/>
      <c r="B44" s="63">
        <v>38</v>
      </c>
      <c r="C44" s="48" t="s">
        <v>87</v>
      </c>
      <c r="D44" s="49">
        <v>1</v>
      </c>
      <c r="E44" s="50" t="s">
        <v>28</v>
      </c>
      <c r="F44" s="51" t="s">
        <v>142</v>
      </c>
      <c r="G44" s="52">
        <f t="shared" si="3"/>
        <v>360</v>
      </c>
      <c r="H44" s="53">
        <v>360</v>
      </c>
      <c r="I44" s="135"/>
      <c r="J44" s="54">
        <f t="shared" si="6"/>
        <v>0</v>
      </c>
      <c r="K44" s="55" t="str">
        <f t="shared" si="7"/>
        <v xml:space="preserve"> </v>
      </c>
      <c r="L44" s="56"/>
      <c r="M44" s="57"/>
      <c r="N44" s="58"/>
      <c r="O44" s="58"/>
      <c r="P44" s="59"/>
      <c r="Q44" s="59"/>
      <c r="R44" s="60"/>
      <c r="S44" s="58"/>
      <c r="T44" s="57"/>
    </row>
    <row r="45" spans="1:20" ht="25.5" customHeight="1">
      <c r="A45" s="27"/>
      <c r="B45" s="63">
        <v>39</v>
      </c>
      <c r="C45" s="48" t="s">
        <v>88</v>
      </c>
      <c r="D45" s="49">
        <v>1</v>
      </c>
      <c r="E45" s="50" t="s">
        <v>28</v>
      </c>
      <c r="F45" s="51" t="s">
        <v>143</v>
      </c>
      <c r="G45" s="52">
        <f t="shared" si="3"/>
        <v>110</v>
      </c>
      <c r="H45" s="53">
        <v>110</v>
      </c>
      <c r="I45" s="135"/>
      <c r="J45" s="54">
        <f t="shared" si="6"/>
        <v>0</v>
      </c>
      <c r="K45" s="55" t="str">
        <f t="shared" si="7"/>
        <v xml:space="preserve"> </v>
      </c>
      <c r="L45" s="56"/>
      <c r="M45" s="57"/>
      <c r="N45" s="58"/>
      <c r="O45" s="58"/>
      <c r="P45" s="59"/>
      <c r="Q45" s="59"/>
      <c r="R45" s="60"/>
      <c r="S45" s="58"/>
      <c r="T45" s="57"/>
    </row>
    <row r="46" spans="1:20" ht="53.25" customHeight="1">
      <c r="A46" s="27"/>
      <c r="B46" s="63">
        <v>40</v>
      </c>
      <c r="C46" s="48" t="s">
        <v>145</v>
      </c>
      <c r="D46" s="49">
        <v>1</v>
      </c>
      <c r="E46" s="50" t="s">
        <v>31</v>
      </c>
      <c r="F46" s="51" t="s">
        <v>144</v>
      </c>
      <c r="G46" s="52">
        <f t="shared" si="3"/>
        <v>189</v>
      </c>
      <c r="H46" s="53">
        <v>189</v>
      </c>
      <c r="I46" s="135"/>
      <c r="J46" s="54">
        <f t="shared" si="6"/>
        <v>0</v>
      </c>
      <c r="K46" s="55" t="str">
        <f t="shared" si="7"/>
        <v xml:space="preserve"> </v>
      </c>
      <c r="L46" s="56"/>
      <c r="M46" s="57"/>
      <c r="N46" s="58"/>
      <c r="O46" s="58"/>
      <c r="P46" s="59"/>
      <c r="Q46" s="59"/>
      <c r="R46" s="60"/>
      <c r="S46" s="58"/>
      <c r="T46" s="57"/>
    </row>
    <row r="47" spans="1:20" ht="59.25" customHeight="1">
      <c r="A47" s="27"/>
      <c r="B47" s="63">
        <v>41</v>
      </c>
      <c r="C47" s="48" t="s">
        <v>146</v>
      </c>
      <c r="D47" s="49">
        <v>3</v>
      </c>
      <c r="E47" s="50" t="s">
        <v>31</v>
      </c>
      <c r="F47" s="51" t="s">
        <v>148</v>
      </c>
      <c r="G47" s="52">
        <f t="shared" si="3"/>
        <v>144</v>
      </c>
      <c r="H47" s="53">
        <v>48</v>
      </c>
      <c r="I47" s="135"/>
      <c r="J47" s="54">
        <f t="shared" si="6"/>
        <v>0</v>
      </c>
      <c r="K47" s="55" t="str">
        <f t="shared" si="7"/>
        <v xml:space="preserve"> </v>
      </c>
      <c r="L47" s="56"/>
      <c r="M47" s="57"/>
      <c r="N47" s="58"/>
      <c r="O47" s="58"/>
      <c r="P47" s="59"/>
      <c r="Q47" s="59"/>
      <c r="R47" s="60"/>
      <c r="S47" s="58"/>
      <c r="T47" s="57"/>
    </row>
    <row r="48" spans="1:20" ht="56.25" customHeight="1" thickBot="1">
      <c r="A48" s="27"/>
      <c r="B48" s="64">
        <v>42</v>
      </c>
      <c r="C48" s="65" t="s">
        <v>147</v>
      </c>
      <c r="D48" s="66">
        <v>3</v>
      </c>
      <c r="E48" s="67" t="s">
        <v>31</v>
      </c>
      <c r="F48" s="68" t="s">
        <v>149</v>
      </c>
      <c r="G48" s="69">
        <f t="shared" si="3"/>
        <v>213</v>
      </c>
      <c r="H48" s="70">
        <v>71</v>
      </c>
      <c r="I48" s="136"/>
      <c r="J48" s="71">
        <f t="shared" si="6"/>
        <v>0</v>
      </c>
      <c r="K48" s="72" t="str">
        <f t="shared" si="7"/>
        <v xml:space="preserve"> </v>
      </c>
      <c r="L48" s="73"/>
      <c r="M48" s="74"/>
      <c r="N48" s="75"/>
      <c r="O48" s="75"/>
      <c r="P48" s="76"/>
      <c r="Q48" s="76"/>
      <c r="R48" s="77"/>
      <c r="S48" s="75"/>
      <c r="T48" s="74"/>
    </row>
    <row r="49" spans="1:20" ht="25.5" customHeight="1">
      <c r="A49" s="27"/>
      <c r="B49" s="78">
        <v>43</v>
      </c>
      <c r="C49" s="79" t="s">
        <v>89</v>
      </c>
      <c r="D49" s="80">
        <v>20</v>
      </c>
      <c r="E49" s="81" t="s">
        <v>28</v>
      </c>
      <c r="F49" s="82" t="s">
        <v>90</v>
      </c>
      <c r="G49" s="83">
        <f t="shared" si="3"/>
        <v>800</v>
      </c>
      <c r="H49" s="84">
        <v>40</v>
      </c>
      <c r="I49" s="137"/>
      <c r="J49" s="85">
        <f t="shared" si="6"/>
        <v>0</v>
      </c>
      <c r="K49" s="86" t="str">
        <f t="shared" si="7"/>
        <v xml:space="preserve"> </v>
      </c>
      <c r="L49" s="87" t="s">
        <v>26</v>
      </c>
      <c r="M49" s="87" t="s">
        <v>117</v>
      </c>
      <c r="N49" s="88"/>
      <c r="O49" s="88"/>
      <c r="P49" s="87" t="s">
        <v>121</v>
      </c>
      <c r="Q49" s="87" t="s">
        <v>122</v>
      </c>
      <c r="R49" s="89">
        <v>21</v>
      </c>
      <c r="S49" s="88"/>
      <c r="T49" s="90" t="s">
        <v>12</v>
      </c>
    </row>
    <row r="50" spans="1:20" ht="25.5" customHeight="1">
      <c r="A50" s="27"/>
      <c r="B50" s="63">
        <v>44</v>
      </c>
      <c r="C50" s="48" t="s">
        <v>151</v>
      </c>
      <c r="D50" s="49">
        <v>5</v>
      </c>
      <c r="E50" s="50" t="s">
        <v>28</v>
      </c>
      <c r="F50" s="51" t="s">
        <v>91</v>
      </c>
      <c r="G50" s="52">
        <f t="shared" si="3"/>
        <v>185</v>
      </c>
      <c r="H50" s="53">
        <v>37</v>
      </c>
      <c r="I50" s="135"/>
      <c r="J50" s="54">
        <f t="shared" si="6"/>
        <v>0</v>
      </c>
      <c r="K50" s="55" t="str">
        <f t="shared" si="7"/>
        <v xml:space="preserve"> </v>
      </c>
      <c r="L50" s="91"/>
      <c r="M50" s="91"/>
      <c r="N50" s="58"/>
      <c r="O50" s="58"/>
      <c r="P50" s="92"/>
      <c r="Q50" s="92"/>
      <c r="R50" s="60"/>
      <c r="S50" s="58"/>
      <c r="T50" s="57"/>
    </row>
    <row r="51" spans="1:20" ht="25.5" customHeight="1">
      <c r="A51" s="27"/>
      <c r="B51" s="63">
        <v>45</v>
      </c>
      <c r="C51" s="48" t="s">
        <v>150</v>
      </c>
      <c r="D51" s="49">
        <v>5</v>
      </c>
      <c r="E51" s="50" t="s">
        <v>28</v>
      </c>
      <c r="F51" s="51" t="s">
        <v>91</v>
      </c>
      <c r="G51" s="52">
        <f t="shared" si="3"/>
        <v>300</v>
      </c>
      <c r="H51" s="53">
        <v>60</v>
      </c>
      <c r="I51" s="135"/>
      <c r="J51" s="54">
        <f t="shared" si="6"/>
        <v>0</v>
      </c>
      <c r="K51" s="55" t="str">
        <f t="shared" si="7"/>
        <v xml:space="preserve"> </v>
      </c>
      <c r="L51" s="91"/>
      <c r="M51" s="91"/>
      <c r="N51" s="58"/>
      <c r="O51" s="58"/>
      <c r="P51" s="92"/>
      <c r="Q51" s="92"/>
      <c r="R51" s="60"/>
      <c r="S51" s="58"/>
      <c r="T51" s="57"/>
    </row>
    <row r="52" spans="1:20" ht="25.5" customHeight="1">
      <c r="A52" s="27"/>
      <c r="B52" s="63">
        <v>46</v>
      </c>
      <c r="C52" s="48" t="s">
        <v>152</v>
      </c>
      <c r="D52" s="49">
        <v>10</v>
      </c>
      <c r="E52" s="50" t="s">
        <v>28</v>
      </c>
      <c r="F52" s="51" t="s">
        <v>45</v>
      </c>
      <c r="G52" s="52">
        <f t="shared" si="3"/>
        <v>1350</v>
      </c>
      <c r="H52" s="53">
        <v>135</v>
      </c>
      <c r="I52" s="135"/>
      <c r="J52" s="54">
        <f t="shared" si="6"/>
        <v>0</v>
      </c>
      <c r="K52" s="55" t="str">
        <f t="shared" si="7"/>
        <v xml:space="preserve"> </v>
      </c>
      <c r="L52" s="91"/>
      <c r="M52" s="91"/>
      <c r="N52" s="58"/>
      <c r="O52" s="58"/>
      <c r="P52" s="92"/>
      <c r="Q52" s="92"/>
      <c r="R52" s="60"/>
      <c r="S52" s="58"/>
      <c r="T52" s="57"/>
    </row>
    <row r="53" spans="1:20" ht="90" customHeight="1">
      <c r="A53" s="27"/>
      <c r="B53" s="63">
        <v>47</v>
      </c>
      <c r="C53" s="48" t="s">
        <v>92</v>
      </c>
      <c r="D53" s="49">
        <v>4</v>
      </c>
      <c r="E53" s="50" t="s">
        <v>31</v>
      </c>
      <c r="F53" s="51" t="s">
        <v>153</v>
      </c>
      <c r="G53" s="52">
        <f t="shared" si="3"/>
        <v>1080</v>
      </c>
      <c r="H53" s="53">
        <v>270</v>
      </c>
      <c r="I53" s="135"/>
      <c r="J53" s="54">
        <f t="shared" si="6"/>
        <v>0</v>
      </c>
      <c r="K53" s="55" t="str">
        <f t="shared" si="7"/>
        <v xml:space="preserve"> </v>
      </c>
      <c r="L53" s="91"/>
      <c r="M53" s="91"/>
      <c r="N53" s="58"/>
      <c r="O53" s="58"/>
      <c r="P53" s="92"/>
      <c r="Q53" s="92"/>
      <c r="R53" s="60"/>
      <c r="S53" s="58"/>
      <c r="T53" s="57"/>
    </row>
    <row r="54" spans="1:20" ht="93" customHeight="1">
      <c r="A54" s="27"/>
      <c r="B54" s="63">
        <v>48</v>
      </c>
      <c r="C54" s="48" t="s">
        <v>93</v>
      </c>
      <c r="D54" s="49">
        <v>15</v>
      </c>
      <c r="E54" s="50" t="s">
        <v>31</v>
      </c>
      <c r="F54" s="51" t="s">
        <v>154</v>
      </c>
      <c r="G54" s="52">
        <f t="shared" si="3"/>
        <v>2325</v>
      </c>
      <c r="H54" s="53">
        <v>155</v>
      </c>
      <c r="I54" s="135"/>
      <c r="J54" s="54">
        <f t="shared" si="6"/>
        <v>0</v>
      </c>
      <c r="K54" s="55" t="str">
        <f t="shared" si="7"/>
        <v xml:space="preserve"> </v>
      </c>
      <c r="L54" s="91"/>
      <c r="M54" s="91"/>
      <c r="N54" s="58"/>
      <c r="O54" s="58"/>
      <c r="P54" s="92"/>
      <c r="Q54" s="92"/>
      <c r="R54" s="60"/>
      <c r="S54" s="58"/>
      <c r="T54" s="57"/>
    </row>
    <row r="55" spans="1:20" ht="25.5" customHeight="1">
      <c r="A55" s="27"/>
      <c r="B55" s="63">
        <v>49</v>
      </c>
      <c r="C55" s="48" t="s">
        <v>94</v>
      </c>
      <c r="D55" s="49">
        <v>10</v>
      </c>
      <c r="E55" s="50" t="s">
        <v>28</v>
      </c>
      <c r="F55" s="51" t="s">
        <v>95</v>
      </c>
      <c r="G55" s="52">
        <f t="shared" si="3"/>
        <v>370</v>
      </c>
      <c r="H55" s="53">
        <v>37</v>
      </c>
      <c r="I55" s="135"/>
      <c r="J55" s="54">
        <f t="shared" si="6"/>
        <v>0</v>
      </c>
      <c r="K55" s="55" t="str">
        <f t="shared" si="7"/>
        <v xml:space="preserve"> </v>
      </c>
      <c r="L55" s="91"/>
      <c r="M55" s="91"/>
      <c r="N55" s="58"/>
      <c r="O55" s="58"/>
      <c r="P55" s="92"/>
      <c r="Q55" s="92"/>
      <c r="R55" s="60"/>
      <c r="S55" s="58"/>
      <c r="T55" s="57"/>
    </row>
    <row r="56" spans="1:20" ht="25.5" customHeight="1">
      <c r="A56" s="27"/>
      <c r="B56" s="63">
        <v>50</v>
      </c>
      <c r="C56" s="48" t="s">
        <v>96</v>
      </c>
      <c r="D56" s="49">
        <v>40</v>
      </c>
      <c r="E56" s="50" t="s">
        <v>28</v>
      </c>
      <c r="F56" s="51" t="s">
        <v>97</v>
      </c>
      <c r="G56" s="52">
        <f t="shared" si="3"/>
        <v>480</v>
      </c>
      <c r="H56" s="53">
        <v>12</v>
      </c>
      <c r="I56" s="135"/>
      <c r="J56" s="54">
        <f t="shared" si="6"/>
        <v>0</v>
      </c>
      <c r="K56" s="55" t="str">
        <f t="shared" si="7"/>
        <v xml:space="preserve"> </v>
      </c>
      <c r="L56" s="91"/>
      <c r="M56" s="91"/>
      <c r="N56" s="58"/>
      <c r="O56" s="58"/>
      <c r="P56" s="92"/>
      <c r="Q56" s="92"/>
      <c r="R56" s="60"/>
      <c r="S56" s="58"/>
      <c r="T56" s="57"/>
    </row>
    <row r="57" spans="1:20" ht="25.5" customHeight="1">
      <c r="A57" s="27"/>
      <c r="B57" s="63">
        <v>51</v>
      </c>
      <c r="C57" s="48" t="s">
        <v>98</v>
      </c>
      <c r="D57" s="49">
        <v>10</v>
      </c>
      <c r="E57" s="50" t="s">
        <v>28</v>
      </c>
      <c r="F57" s="51" t="s">
        <v>47</v>
      </c>
      <c r="G57" s="52">
        <f t="shared" si="3"/>
        <v>310</v>
      </c>
      <c r="H57" s="53">
        <v>31</v>
      </c>
      <c r="I57" s="135"/>
      <c r="J57" s="54">
        <f t="shared" si="6"/>
        <v>0</v>
      </c>
      <c r="K57" s="55" t="str">
        <f t="shared" si="7"/>
        <v xml:space="preserve"> </v>
      </c>
      <c r="L57" s="91"/>
      <c r="M57" s="91"/>
      <c r="N57" s="58"/>
      <c r="O57" s="58"/>
      <c r="P57" s="92"/>
      <c r="Q57" s="92"/>
      <c r="R57" s="60"/>
      <c r="S57" s="58"/>
      <c r="T57" s="57"/>
    </row>
    <row r="58" spans="1:20" ht="25.5" customHeight="1">
      <c r="A58" s="27"/>
      <c r="B58" s="63">
        <v>52</v>
      </c>
      <c r="C58" s="48" t="s">
        <v>48</v>
      </c>
      <c r="D58" s="49">
        <v>30</v>
      </c>
      <c r="E58" s="50" t="s">
        <v>28</v>
      </c>
      <c r="F58" s="51" t="s">
        <v>49</v>
      </c>
      <c r="G58" s="52">
        <f t="shared" si="3"/>
        <v>90</v>
      </c>
      <c r="H58" s="53">
        <v>3</v>
      </c>
      <c r="I58" s="135"/>
      <c r="J58" s="54">
        <f t="shared" si="6"/>
        <v>0</v>
      </c>
      <c r="K58" s="55" t="str">
        <f t="shared" si="7"/>
        <v xml:space="preserve"> </v>
      </c>
      <c r="L58" s="91"/>
      <c r="M58" s="91"/>
      <c r="N58" s="58"/>
      <c r="O58" s="58"/>
      <c r="P58" s="92"/>
      <c r="Q58" s="92"/>
      <c r="R58" s="60"/>
      <c r="S58" s="58"/>
      <c r="T58" s="57"/>
    </row>
    <row r="59" spans="1:20" ht="36.75" customHeight="1">
      <c r="A59" s="27"/>
      <c r="B59" s="63">
        <v>53</v>
      </c>
      <c r="C59" s="48" t="s">
        <v>50</v>
      </c>
      <c r="D59" s="49">
        <v>50</v>
      </c>
      <c r="E59" s="50" t="s">
        <v>28</v>
      </c>
      <c r="F59" s="51" t="s">
        <v>51</v>
      </c>
      <c r="G59" s="52">
        <f t="shared" si="3"/>
        <v>550</v>
      </c>
      <c r="H59" s="53">
        <v>11</v>
      </c>
      <c r="I59" s="135"/>
      <c r="J59" s="54">
        <f t="shared" si="6"/>
        <v>0</v>
      </c>
      <c r="K59" s="55" t="str">
        <f t="shared" si="7"/>
        <v xml:space="preserve"> </v>
      </c>
      <c r="L59" s="91"/>
      <c r="M59" s="91"/>
      <c r="N59" s="58"/>
      <c r="O59" s="58"/>
      <c r="P59" s="92"/>
      <c r="Q59" s="92"/>
      <c r="R59" s="60"/>
      <c r="S59" s="58"/>
      <c r="T59" s="57"/>
    </row>
    <row r="60" spans="1:20" ht="25.5" customHeight="1">
      <c r="A60" s="27"/>
      <c r="B60" s="63">
        <v>54</v>
      </c>
      <c r="C60" s="48" t="s">
        <v>155</v>
      </c>
      <c r="D60" s="49">
        <v>50</v>
      </c>
      <c r="E60" s="50" t="s">
        <v>28</v>
      </c>
      <c r="F60" s="51" t="s">
        <v>52</v>
      </c>
      <c r="G60" s="52">
        <f t="shared" si="3"/>
        <v>750</v>
      </c>
      <c r="H60" s="53">
        <v>15</v>
      </c>
      <c r="I60" s="135"/>
      <c r="J60" s="54">
        <f t="shared" si="6"/>
        <v>0</v>
      </c>
      <c r="K60" s="55" t="str">
        <f t="shared" si="7"/>
        <v xml:space="preserve"> </v>
      </c>
      <c r="L60" s="91"/>
      <c r="M60" s="91"/>
      <c r="N60" s="58"/>
      <c r="O60" s="58"/>
      <c r="P60" s="92"/>
      <c r="Q60" s="92"/>
      <c r="R60" s="60"/>
      <c r="S60" s="58"/>
      <c r="T60" s="57"/>
    </row>
    <row r="61" spans="1:20" ht="25.5" customHeight="1">
      <c r="A61" s="27"/>
      <c r="B61" s="63">
        <v>55</v>
      </c>
      <c r="C61" s="48" t="s">
        <v>55</v>
      </c>
      <c r="D61" s="49">
        <v>10</v>
      </c>
      <c r="E61" s="50" t="s">
        <v>56</v>
      </c>
      <c r="F61" s="51" t="s">
        <v>57</v>
      </c>
      <c r="G61" s="52">
        <f t="shared" si="3"/>
        <v>450</v>
      </c>
      <c r="H61" s="53">
        <v>45</v>
      </c>
      <c r="I61" s="135"/>
      <c r="J61" s="54">
        <f t="shared" si="6"/>
        <v>0</v>
      </c>
      <c r="K61" s="55" t="str">
        <f t="shared" si="7"/>
        <v xml:space="preserve"> </v>
      </c>
      <c r="L61" s="91"/>
      <c r="M61" s="91"/>
      <c r="N61" s="58"/>
      <c r="O61" s="58"/>
      <c r="P61" s="92"/>
      <c r="Q61" s="92"/>
      <c r="R61" s="60"/>
      <c r="S61" s="58"/>
      <c r="T61" s="57"/>
    </row>
    <row r="62" spans="1:20" ht="25.5" customHeight="1">
      <c r="A62" s="27"/>
      <c r="B62" s="63">
        <v>56</v>
      </c>
      <c r="C62" s="48" t="s">
        <v>99</v>
      </c>
      <c r="D62" s="49">
        <v>10</v>
      </c>
      <c r="E62" s="50" t="s">
        <v>56</v>
      </c>
      <c r="F62" s="51" t="s">
        <v>100</v>
      </c>
      <c r="G62" s="52">
        <f t="shared" si="3"/>
        <v>550</v>
      </c>
      <c r="H62" s="53">
        <v>55</v>
      </c>
      <c r="I62" s="135"/>
      <c r="J62" s="54">
        <f t="shared" si="6"/>
        <v>0</v>
      </c>
      <c r="K62" s="55" t="str">
        <f t="shared" si="7"/>
        <v xml:space="preserve"> </v>
      </c>
      <c r="L62" s="91"/>
      <c r="M62" s="91"/>
      <c r="N62" s="58"/>
      <c r="O62" s="58"/>
      <c r="P62" s="92"/>
      <c r="Q62" s="92"/>
      <c r="R62" s="60"/>
      <c r="S62" s="58"/>
      <c r="T62" s="57"/>
    </row>
    <row r="63" spans="1:20" ht="25.5" customHeight="1">
      <c r="A63" s="27"/>
      <c r="B63" s="63">
        <v>57</v>
      </c>
      <c r="C63" s="48" t="s">
        <v>63</v>
      </c>
      <c r="D63" s="49">
        <v>2</v>
      </c>
      <c r="E63" s="50" t="s">
        <v>28</v>
      </c>
      <c r="F63" s="51" t="s">
        <v>64</v>
      </c>
      <c r="G63" s="52">
        <f t="shared" si="3"/>
        <v>96</v>
      </c>
      <c r="H63" s="53">
        <v>48</v>
      </c>
      <c r="I63" s="135"/>
      <c r="J63" s="54">
        <f t="shared" si="6"/>
        <v>0</v>
      </c>
      <c r="K63" s="55" t="str">
        <f t="shared" si="7"/>
        <v xml:space="preserve"> </v>
      </c>
      <c r="L63" s="91"/>
      <c r="M63" s="91"/>
      <c r="N63" s="58"/>
      <c r="O63" s="58"/>
      <c r="P63" s="92"/>
      <c r="Q63" s="92"/>
      <c r="R63" s="60"/>
      <c r="S63" s="58"/>
      <c r="T63" s="57"/>
    </row>
    <row r="64" spans="1:20" ht="25.5" customHeight="1">
      <c r="A64" s="27"/>
      <c r="B64" s="63">
        <v>58</v>
      </c>
      <c r="C64" s="48" t="s">
        <v>65</v>
      </c>
      <c r="D64" s="49">
        <v>2</v>
      </c>
      <c r="E64" s="50" t="s">
        <v>28</v>
      </c>
      <c r="F64" s="51" t="s">
        <v>66</v>
      </c>
      <c r="G64" s="52">
        <f t="shared" si="3"/>
        <v>280</v>
      </c>
      <c r="H64" s="53">
        <v>140</v>
      </c>
      <c r="I64" s="135"/>
      <c r="J64" s="54">
        <f t="shared" si="6"/>
        <v>0</v>
      </c>
      <c r="K64" s="55" t="str">
        <f t="shared" si="7"/>
        <v xml:space="preserve"> </v>
      </c>
      <c r="L64" s="91"/>
      <c r="M64" s="91"/>
      <c r="N64" s="58"/>
      <c r="O64" s="58"/>
      <c r="P64" s="92"/>
      <c r="Q64" s="92"/>
      <c r="R64" s="60"/>
      <c r="S64" s="58"/>
      <c r="T64" s="57"/>
    </row>
    <row r="65" spans="1:20" ht="25.5" customHeight="1">
      <c r="A65" s="27"/>
      <c r="B65" s="63">
        <v>59</v>
      </c>
      <c r="C65" s="48" t="s">
        <v>101</v>
      </c>
      <c r="D65" s="49">
        <v>1</v>
      </c>
      <c r="E65" s="50" t="s">
        <v>28</v>
      </c>
      <c r="F65" s="51" t="s">
        <v>102</v>
      </c>
      <c r="G65" s="52">
        <f t="shared" si="3"/>
        <v>500</v>
      </c>
      <c r="H65" s="53">
        <v>500</v>
      </c>
      <c r="I65" s="135"/>
      <c r="J65" s="54">
        <f t="shared" si="6"/>
        <v>0</v>
      </c>
      <c r="K65" s="55" t="str">
        <f t="shared" si="7"/>
        <v xml:space="preserve"> </v>
      </c>
      <c r="L65" s="91"/>
      <c r="M65" s="91"/>
      <c r="N65" s="58"/>
      <c r="O65" s="58"/>
      <c r="P65" s="92"/>
      <c r="Q65" s="92"/>
      <c r="R65" s="60"/>
      <c r="S65" s="58"/>
      <c r="T65" s="57"/>
    </row>
    <row r="66" spans="1:20" ht="25.5" customHeight="1">
      <c r="A66" s="27"/>
      <c r="B66" s="63">
        <v>60</v>
      </c>
      <c r="C66" s="48" t="s">
        <v>156</v>
      </c>
      <c r="D66" s="49">
        <v>1</v>
      </c>
      <c r="E66" s="50" t="s">
        <v>31</v>
      </c>
      <c r="F66" s="51" t="s">
        <v>69</v>
      </c>
      <c r="G66" s="52">
        <f t="shared" si="3"/>
        <v>35</v>
      </c>
      <c r="H66" s="53">
        <v>35</v>
      </c>
      <c r="I66" s="135"/>
      <c r="J66" s="54">
        <f t="shared" si="6"/>
        <v>0</v>
      </c>
      <c r="K66" s="55" t="str">
        <f t="shared" si="7"/>
        <v xml:space="preserve"> </v>
      </c>
      <c r="L66" s="91"/>
      <c r="M66" s="91"/>
      <c r="N66" s="58"/>
      <c r="O66" s="58"/>
      <c r="P66" s="92"/>
      <c r="Q66" s="92"/>
      <c r="R66" s="60"/>
      <c r="S66" s="58"/>
      <c r="T66" s="57"/>
    </row>
    <row r="67" spans="1:20" ht="25.5" customHeight="1">
      <c r="A67" s="27"/>
      <c r="B67" s="63">
        <v>61</v>
      </c>
      <c r="C67" s="48" t="s">
        <v>103</v>
      </c>
      <c r="D67" s="49">
        <v>1</v>
      </c>
      <c r="E67" s="50" t="s">
        <v>31</v>
      </c>
      <c r="F67" s="51" t="s">
        <v>104</v>
      </c>
      <c r="G67" s="52">
        <f t="shared" si="3"/>
        <v>650</v>
      </c>
      <c r="H67" s="53">
        <v>650</v>
      </c>
      <c r="I67" s="135"/>
      <c r="J67" s="54">
        <f t="shared" si="6"/>
        <v>0</v>
      </c>
      <c r="K67" s="55" t="str">
        <f t="shared" si="7"/>
        <v xml:space="preserve"> </v>
      </c>
      <c r="L67" s="91"/>
      <c r="M67" s="91"/>
      <c r="N67" s="58"/>
      <c r="O67" s="58"/>
      <c r="P67" s="92"/>
      <c r="Q67" s="92"/>
      <c r="R67" s="60"/>
      <c r="S67" s="58"/>
      <c r="T67" s="57"/>
    </row>
    <row r="68" spans="1:20" ht="25.5" customHeight="1">
      <c r="A68" s="27"/>
      <c r="B68" s="63">
        <v>62</v>
      </c>
      <c r="C68" s="48" t="s">
        <v>105</v>
      </c>
      <c r="D68" s="49">
        <v>2</v>
      </c>
      <c r="E68" s="50" t="s">
        <v>28</v>
      </c>
      <c r="F68" s="51" t="s">
        <v>106</v>
      </c>
      <c r="G68" s="52">
        <f t="shared" si="3"/>
        <v>66</v>
      </c>
      <c r="H68" s="53">
        <v>33</v>
      </c>
      <c r="I68" s="135"/>
      <c r="J68" s="54">
        <f t="shared" si="6"/>
        <v>0</v>
      </c>
      <c r="K68" s="55" t="str">
        <f t="shared" si="7"/>
        <v xml:space="preserve"> </v>
      </c>
      <c r="L68" s="91"/>
      <c r="M68" s="91"/>
      <c r="N68" s="58"/>
      <c r="O68" s="58"/>
      <c r="P68" s="92"/>
      <c r="Q68" s="92"/>
      <c r="R68" s="60"/>
      <c r="S68" s="58"/>
      <c r="T68" s="57"/>
    </row>
    <row r="69" spans="1:20" ht="25.5" customHeight="1">
      <c r="A69" s="27"/>
      <c r="B69" s="63">
        <v>63</v>
      </c>
      <c r="C69" s="48" t="s">
        <v>107</v>
      </c>
      <c r="D69" s="49">
        <v>5</v>
      </c>
      <c r="E69" s="50" t="s">
        <v>28</v>
      </c>
      <c r="F69" s="51" t="s">
        <v>108</v>
      </c>
      <c r="G69" s="52">
        <f t="shared" si="3"/>
        <v>100</v>
      </c>
      <c r="H69" s="53">
        <v>20</v>
      </c>
      <c r="I69" s="135"/>
      <c r="J69" s="54">
        <f t="shared" si="6"/>
        <v>0</v>
      </c>
      <c r="K69" s="55" t="str">
        <f t="shared" si="7"/>
        <v xml:space="preserve"> </v>
      </c>
      <c r="L69" s="91"/>
      <c r="M69" s="91"/>
      <c r="N69" s="58"/>
      <c r="O69" s="58"/>
      <c r="P69" s="92"/>
      <c r="Q69" s="92"/>
      <c r="R69" s="60"/>
      <c r="S69" s="58"/>
      <c r="T69" s="57"/>
    </row>
    <row r="70" spans="1:20" ht="25.5" customHeight="1">
      <c r="A70" s="27"/>
      <c r="B70" s="63">
        <v>64</v>
      </c>
      <c r="C70" s="48" t="s">
        <v>109</v>
      </c>
      <c r="D70" s="49">
        <v>4</v>
      </c>
      <c r="E70" s="50" t="s">
        <v>28</v>
      </c>
      <c r="F70" s="51" t="s">
        <v>157</v>
      </c>
      <c r="G70" s="52">
        <f t="shared" si="3"/>
        <v>828</v>
      </c>
      <c r="H70" s="53">
        <v>207</v>
      </c>
      <c r="I70" s="135"/>
      <c r="J70" s="54">
        <f t="shared" si="6"/>
        <v>0</v>
      </c>
      <c r="K70" s="55" t="str">
        <f t="shared" si="7"/>
        <v xml:space="preserve"> </v>
      </c>
      <c r="L70" s="91"/>
      <c r="M70" s="91"/>
      <c r="N70" s="58"/>
      <c r="O70" s="58"/>
      <c r="P70" s="92"/>
      <c r="Q70" s="92"/>
      <c r="R70" s="60"/>
      <c r="S70" s="58"/>
      <c r="T70" s="57"/>
    </row>
    <row r="71" spans="1:20" ht="25.5" customHeight="1">
      <c r="A71" s="27"/>
      <c r="B71" s="63">
        <v>65</v>
      </c>
      <c r="C71" s="48" t="s">
        <v>166</v>
      </c>
      <c r="D71" s="49">
        <v>3</v>
      </c>
      <c r="E71" s="50" t="s">
        <v>28</v>
      </c>
      <c r="F71" s="51" t="s">
        <v>165</v>
      </c>
      <c r="G71" s="52">
        <f t="shared" si="3"/>
        <v>840</v>
      </c>
      <c r="H71" s="53">
        <v>280</v>
      </c>
      <c r="I71" s="135"/>
      <c r="J71" s="54">
        <f aca="true" t="shared" si="8" ref="J71:J74">D71*I71</f>
        <v>0</v>
      </c>
      <c r="K71" s="55" t="str">
        <f aca="true" t="shared" si="9" ref="K71:K74">IF(ISNUMBER(I71),IF(I71&gt;H71,"NEVYHOVUJE","VYHOVUJE")," ")</f>
        <v xml:space="preserve"> </v>
      </c>
      <c r="L71" s="91"/>
      <c r="M71" s="91"/>
      <c r="N71" s="58"/>
      <c r="O71" s="58"/>
      <c r="P71" s="92"/>
      <c r="Q71" s="92"/>
      <c r="R71" s="60"/>
      <c r="S71" s="58"/>
      <c r="T71" s="57"/>
    </row>
    <row r="72" spans="1:20" ht="25.5" customHeight="1">
      <c r="A72" s="27"/>
      <c r="B72" s="63">
        <v>66</v>
      </c>
      <c r="C72" s="48" t="s">
        <v>110</v>
      </c>
      <c r="D72" s="49">
        <v>1</v>
      </c>
      <c r="E72" s="50" t="s">
        <v>28</v>
      </c>
      <c r="F72" s="51" t="s">
        <v>159</v>
      </c>
      <c r="G72" s="52">
        <f t="shared" si="3"/>
        <v>560</v>
      </c>
      <c r="H72" s="53">
        <v>560</v>
      </c>
      <c r="I72" s="135"/>
      <c r="J72" s="54">
        <f t="shared" si="8"/>
        <v>0</v>
      </c>
      <c r="K72" s="55" t="str">
        <f t="shared" si="9"/>
        <v xml:space="preserve"> </v>
      </c>
      <c r="L72" s="91"/>
      <c r="M72" s="91"/>
      <c r="N72" s="58"/>
      <c r="O72" s="58"/>
      <c r="P72" s="92"/>
      <c r="Q72" s="92"/>
      <c r="R72" s="60"/>
      <c r="S72" s="58"/>
      <c r="T72" s="57"/>
    </row>
    <row r="73" spans="1:20" ht="25.5" customHeight="1">
      <c r="A73" s="27"/>
      <c r="B73" s="63">
        <v>67</v>
      </c>
      <c r="C73" s="48" t="s">
        <v>111</v>
      </c>
      <c r="D73" s="49">
        <v>5</v>
      </c>
      <c r="E73" s="50" t="s">
        <v>56</v>
      </c>
      <c r="F73" s="51" t="s">
        <v>158</v>
      </c>
      <c r="G73" s="52">
        <f t="shared" si="3"/>
        <v>610</v>
      </c>
      <c r="H73" s="53">
        <v>122</v>
      </c>
      <c r="I73" s="135"/>
      <c r="J73" s="54">
        <f t="shared" si="8"/>
        <v>0</v>
      </c>
      <c r="K73" s="55" t="str">
        <f t="shared" si="9"/>
        <v xml:space="preserve"> </v>
      </c>
      <c r="L73" s="91"/>
      <c r="M73" s="91"/>
      <c r="N73" s="58"/>
      <c r="O73" s="58"/>
      <c r="P73" s="92"/>
      <c r="Q73" s="92"/>
      <c r="R73" s="60"/>
      <c r="S73" s="58"/>
      <c r="T73" s="57"/>
    </row>
    <row r="74" spans="1:20" ht="25.5" customHeight="1">
      <c r="A74" s="27"/>
      <c r="B74" s="63">
        <v>68</v>
      </c>
      <c r="C74" s="48" t="s">
        <v>160</v>
      </c>
      <c r="D74" s="49">
        <v>5</v>
      </c>
      <c r="E74" s="50" t="s">
        <v>28</v>
      </c>
      <c r="F74" s="51" t="s">
        <v>161</v>
      </c>
      <c r="G74" s="52">
        <f t="shared" si="3"/>
        <v>250</v>
      </c>
      <c r="H74" s="53">
        <v>50</v>
      </c>
      <c r="I74" s="135"/>
      <c r="J74" s="54">
        <f t="shared" si="8"/>
        <v>0</v>
      </c>
      <c r="K74" s="55" t="str">
        <f t="shared" si="9"/>
        <v xml:space="preserve"> </v>
      </c>
      <c r="L74" s="91"/>
      <c r="M74" s="91"/>
      <c r="N74" s="58"/>
      <c r="O74" s="58"/>
      <c r="P74" s="92"/>
      <c r="Q74" s="92"/>
      <c r="R74" s="60"/>
      <c r="S74" s="58"/>
      <c r="T74" s="57"/>
    </row>
    <row r="75" spans="1:20" ht="25.5" customHeight="1">
      <c r="A75" s="27"/>
      <c r="B75" s="63">
        <v>69</v>
      </c>
      <c r="C75" s="48" t="s">
        <v>112</v>
      </c>
      <c r="D75" s="49">
        <v>30</v>
      </c>
      <c r="E75" s="50" t="s">
        <v>28</v>
      </c>
      <c r="F75" s="51" t="s">
        <v>162</v>
      </c>
      <c r="G75" s="52">
        <f t="shared" si="3"/>
        <v>1950</v>
      </c>
      <c r="H75" s="53">
        <v>65</v>
      </c>
      <c r="I75" s="135"/>
      <c r="J75" s="54">
        <f aca="true" t="shared" si="10" ref="J75:J78">D75*I75</f>
        <v>0</v>
      </c>
      <c r="K75" s="55" t="str">
        <f aca="true" t="shared" si="11" ref="K75:K78">IF(ISNUMBER(I75),IF(I75&gt;H75,"NEVYHOVUJE","VYHOVUJE")," ")</f>
        <v xml:space="preserve"> </v>
      </c>
      <c r="L75" s="91"/>
      <c r="M75" s="91"/>
      <c r="N75" s="58"/>
      <c r="O75" s="58"/>
      <c r="P75" s="92"/>
      <c r="Q75" s="92"/>
      <c r="R75" s="60"/>
      <c r="S75" s="58"/>
      <c r="T75" s="57"/>
    </row>
    <row r="76" spans="1:20" ht="25.5" customHeight="1" thickBot="1">
      <c r="A76" s="27"/>
      <c r="B76" s="64">
        <v>70</v>
      </c>
      <c r="C76" s="65" t="s">
        <v>113</v>
      </c>
      <c r="D76" s="66">
        <v>10</v>
      </c>
      <c r="E76" s="67" t="s">
        <v>56</v>
      </c>
      <c r="F76" s="68" t="s">
        <v>163</v>
      </c>
      <c r="G76" s="69">
        <f t="shared" si="3"/>
        <v>1740</v>
      </c>
      <c r="H76" s="70">
        <v>174</v>
      </c>
      <c r="I76" s="136"/>
      <c r="J76" s="71">
        <f t="shared" si="10"/>
        <v>0</v>
      </c>
      <c r="K76" s="72" t="str">
        <f t="shared" si="11"/>
        <v xml:space="preserve"> </v>
      </c>
      <c r="L76" s="93"/>
      <c r="M76" s="93"/>
      <c r="N76" s="75"/>
      <c r="O76" s="75"/>
      <c r="P76" s="94"/>
      <c r="Q76" s="94"/>
      <c r="R76" s="77"/>
      <c r="S76" s="75"/>
      <c r="T76" s="74"/>
    </row>
    <row r="77" spans="1:20" ht="99" customHeight="1">
      <c r="A77" s="27"/>
      <c r="B77" s="95">
        <v>71</v>
      </c>
      <c r="C77" s="96" t="s">
        <v>93</v>
      </c>
      <c r="D77" s="97">
        <v>25</v>
      </c>
      <c r="E77" s="98" t="s">
        <v>31</v>
      </c>
      <c r="F77" s="99" t="s">
        <v>154</v>
      </c>
      <c r="G77" s="100">
        <f t="shared" si="3"/>
        <v>3875</v>
      </c>
      <c r="H77" s="101">
        <v>155</v>
      </c>
      <c r="I77" s="138"/>
      <c r="J77" s="102">
        <f t="shared" si="10"/>
        <v>0</v>
      </c>
      <c r="K77" s="103" t="str">
        <f t="shared" si="11"/>
        <v xml:space="preserve"> </v>
      </c>
      <c r="L77" s="91" t="s">
        <v>26</v>
      </c>
      <c r="M77" s="59" t="s">
        <v>115</v>
      </c>
      <c r="N77" s="58" t="s">
        <v>116</v>
      </c>
      <c r="O77" s="58"/>
      <c r="P77" s="91" t="s">
        <v>123</v>
      </c>
      <c r="Q77" s="91" t="s">
        <v>124</v>
      </c>
      <c r="R77" s="60">
        <v>21</v>
      </c>
      <c r="S77" s="58"/>
      <c r="T77" s="57" t="s">
        <v>12</v>
      </c>
    </row>
    <row r="78" spans="1:20" ht="47.25" customHeight="1" thickBot="1">
      <c r="A78" s="27"/>
      <c r="B78" s="104">
        <v>72</v>
      </c>
      <c r="C78" s="105" t="s">
        <v>114</v>
      </c>
      <c r="D78" s="106">
        <v>1</v>
      </c>
      <c r="E78" s="107" t="s">
        <v>31</v>
      </c>
      <c r="F78" s="108" t="s">
        <v>164</v>
      </c>
      <c r="G78" s="109">
        <f t="shared" si="3"/>
        <v>380</v>
      </c>
      <c r="H78" s="110">
        <v>380</v>
      </c>
      <c r="I78" s="139"/>
      <c r="J78" s="111">
        <f t="shared" si="10"/>
        <v>0</v>
      </c>
      <c r="K78" s="112" t="str">
        <f t="shared" si="11"/>
        <v xml:space="preserve"> </v>
      </c>
      <c r="L78" s="113"/>
      <c r="M78" s="114"/>
      <c r="N78" s="115"/>
      <c r="O78" s="115"/>
      <c r="P78" s="116"/>
      <c r="Q78" s="116"/>
      <c r="R78" s="117"/>
      <c r="S78" s="115"/>
      <c r="T78" s="118"/>
    </row>
    <row r="79" spans="3:10" ht="16.5" thickBot="1" thickTop="1">
      <c r="C79" s="1"/>
      <c r="D79" s="1"/>
      <c r="E79" s="1"/>
      <c r="F79" s="1"/>
      <c r="G79" s="1"/>
      <c r="J79" s="119"/>
    </row>
    <row r="80" spans="2:20" ht="60.75" customHeight="1" thickBot="1" thickTop="1">
      <c r="B80" s="120" t="s">
        <v>9</v>
      </c>
      <c r="C80" s="120"/>
      <c r="D80" s="120"/>
      <c r="E80" s="120"/>
      <c r="F80" s="120"/>
      <c r="G80" s="121"/>
      <c r="H80" s="122" t="s">
        <v>10</v>
      </c>
      <c r="I80" s="123" t="s">
        <v>11</v>
      </c>
      <c r="J80" s="124"/>
      <c r="K80" s="125"/>
      <c r="S80" s="24"/>
      <c r="T80" s="126"/>
    </row>
    <row r="81" spans="2:11" ht="33" customHeight="1" thickBot="1" thickTop="1">
      <c r="B81" s="127" t="s">
        <v>25</v>
      </c>
      <c r="C81" s="127"/>
      <c r="D81" s="127"/>
      <c r="E81" s="127"/>
      <c r="F81" s="127"/>
      <c r="G81" s="128"/>
      <c r="H81" s="129">
        <f>SUM(G7:G78)</f>
        <v>30550</v>
      </c>
      <c r="I81" s="130">
        <f>SUM(J7:J78)</f>
        <v>0</v>
      </c>
      <c r="J81" s="131"/>
      <c r="K81" s="132"/>
    </row>
    <row r="82" ht="14.25" customHeight="1" thickTop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</sheetData>
  <sheetProtection algorithmName="SHA-512" hashValue="kgc3+KO/rIpVXt1JNkQkO3B5uu3UfU6B2BG7IHL7kSXRZVgrj6T4pyLLReC7NhzlaeZiISghs1BFzH7MQBOS5g==" saltValue="91yuIwTOrtywBIri7Im92g==" spinCount="100000" sheet="1" objects="1" scenarios="1"/>
  <mergeCells count="33">
    <mergeCell ref="P7:P48"/>
    <mergeCell ref="Q7:Q48"/>
    <mergeCell ref="R7:R48"/>
    <mergeCell ref="S7:S48"/>
    <mergeCell ref="T7:T48"/>
    <mergeCell ref="O49:O76"/>
    <mergeCell ref="N49:N76"/>
    <mergeCell ref="M49:M76"/>
    <mergeCell ref="L49:L76"/>
    <mergeCell ref="L7:L48"/>
    <mergeCell ref="M7:M48"/>
    <mergeCell ref="N7:N48"/>
    <mergeCell ref="O7:O48"/>
    <mergeCell ref="S77:S78"/>
    <mergeCell ref="T77:T78"/>
    <mergeCell ref="T49:T76"/>
    <mergeCell ref="S49:S76"/>
    <mergeCell ref="B81:F81"/>
    <mergeCell ref="I81:K81"/>
    <mergeCell ref="B80:F80"/>
    <mergeCell ref="B1:D1"/>
    <mergeCell ref="I80:K80"/>
    <mergeCell ref="I2:R3"/>
    <mergeCell ref="L77:L78"/>
    <mergeCell ref="M77:M78"/>
    <mergeCell ref="N77:N78"/>
    <mergeCell ref="O77:O78"/>
    <mergeCell ref="P77:P78"/>
    <mergeCell ref="Q77:Q78"/>
    <mergeCell ref="R77:R78"/>
    <mergeCell ref="R49:R76"/>
    <mergeCell ref="Q49:Q76"/>
    <mergeCell ref="P49:P76"/>
  </mergeCells>
  <conditionalFormatting sqref="B7:B78">
    <cfRule type="cellIs" priority="83" dxfId="7" operator="greaterThanOrEqual">
      <formula>1</formula>
    </cfRule>
    <cfRule type="containsBlanks" priority="89" dxfId="6">
      <formula>LEN(TRIM(B7))=0</formula>
    </cfRule>
  </conditionalFormatting>
  <conditionalFormatting sqref="D7:D78">
    <cfRule type="containsBlanks" priority="22" dxfId="5">
      <formula>LEN(TRIM(D7))=0</formula>
    </cfRule>
  </conditionalFormatting>
  <conditionalFormatting sqref="I7:I78">
    <cfRule type="notContainsBlanks" priority="48" dxfId="4">
      <formula>LEN(TRIM(I7))&gt;0</formula>
    </cfRule>
    <cfRule type="notContainsBlanks" priority="49" dxfId="3">
      <formula>LEN(TRIM(I7))&gt;0</formula>
    </cfRule>
    <cfRule type="containsBlanks" priority="50" dxfId="2">
      <formula>LEN(TRIM(I7))=0</formula>
    </cfRule>
  </conditionalFormatting>
  <conditionalFormatting sqref="K7:K78">
    <cfRule type="cellIs" priority="79" dxfId="1" operator="equal">
      <formula>"NEVYHOVUJE"</formula>
    </cfRule>
    <cfRule type="cellIs" priority="80" dxfId="0" operator="equal">
      <formula>"VYHOVUJE"</formula>
    </cfRule>
  </conditionalFormatting>
  <dataValidations count="2">
    <dataValidation type="list" showInputMessage="1" showErrorMessage="1" sqref="M7">
      <formula1>"ANO,NE"</formula1>
    </dataValidation>
    <dataValidation type="list" showInputMessage="1" showErrorMessage="1" sqref="E7:E78">
      <formula1>"ks,bal,sada,"</formula1>
    </dataValidation>
  </dataValidations>
  <printOptions/>
  <pageMargins left="0.1968503937007874" right="0.1968503937007874" top="0.15748031496062992" bottom="0.1968503937007874" header="0.15748031496062992" footer="0.1968503937007874"/>
  <pageSetup fitToHeight="1" fitToWidth="1" horizontalDpi="600" verticalDpi="600" orientation="landscape" paperSize="9" scale="2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>verze k 25.01.2022</dc:description>
  <cp:lastModifiedBy>Hana Pešková</cp:lastModifiedBy>
  <cp:lastPrinted>2023-10-09T04:31:08Z</cp:lastPrinted>
  <dcterms:created xsi:type="dcterms:W3CDTF">2014-03-05T12:43:32Z</dcterms:created>
  <dcterms:modified xsi:type="dcterms:W3CDTF">2023-10-17T11:27:53Z</dcterms:modified>
  <cp:category/>
  <cp:version/>
  <cp:contentType/>
  <cp:contentStatus/>
  <cp:revision>1</cp:revision>
</cp:coreProperties>
</file>