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tabRatio="785" activeTab="0"/>
  </bookViews>
  <sheets>
    <sheet name="Výpočetní technika" sheetId="1" r:id="rId1"/>
  </sheets>
  <definedNames>
    <definedName name="_xlnm.Print_Area" localSheetId="0">'Výpočetní technika'!$B$1:$U$20</definedName>
  </definedNames>
  <calcPr calcId="191029"/>
  <extLst/>
</workbook>
</file>

<file path=xl/sharedStrings.xml><?xml version="1.0" encoding="utf-8"?>
<sst xmlns="http://schemas.openxmlformats.org/spreadsheetml/2006/main" count="87" uniqueCount="61">
  <si>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</si>
  <si>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</si>
  <si>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</si>
  <si>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</si>
  <si>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</si>
  <si>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</si>
  <si>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</si>
  <si>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</si>
  <si>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</si>
  <si>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</si>
  <si>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</si>
  <si>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</si>
  <si>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>30237132-3 - Rozhraní USB (univerzální sériová sběrnice)</t>
  </si>
  <si>
    <t>30237134-7 - Grafické akcelerátory</t>
  </si>
  <si>
    <t>30237135-4 - Karty pro síťová rozhraní</t>
  </si>
  <si>
    <t xml:space="preserve">30237220-7 - Podložky pod myš </t>
  </si>
  <si>
    <t xml:space="preserve">30237410-6 - Počítačová myš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</si>
  <si>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</si>
  <si>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</si>
  <si>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</si>
  <si>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</si>
  <si>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</si>
  <si>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</si>
  <si>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</si>
  <si>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</si>
  <si>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</si>
  <si>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</si>
  <si>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</si>
  <si>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</si>
  <si>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</si>
  <si>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</si>
  <si>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</si>
  <si>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</si>
  <si>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</si>
  <si>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</si>
  <si>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Samostatná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</si>
  <si>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</si>
  <si>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</si>
  <si>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 xml:space="preserve">Příloha č. 2 Kupní smlouvy - technická specifikace
Výpočetní technika (III.) 114 - 2023 </t>
  </si>
  <si>
    <t>Grafická karta</t>
  </si>
  <si>
    <t>Myš ergonomická bezdrátová</t>
  </si>
  <si>
    <t>USB hub</t>
  </si>
  <si>
    <t>Síťová karta  USB - A</t>
  </si>
  <si>
    <t>Ergonomická podložka k myši</t>
  </si>
  <si>
    <t>Myš ergonomická bezdrátová výkonná</t>
  </si>
  <si>
    <t>Podložka k myši</t>
  </si>
  <si>
    <t>SecureFlex
TK01030078</t>
  </si>
  <si>
    <t>ELIXIR CZ
LM2023055</t>
  </si>
  <si>
    <t>Ing. Markéta Lintimerová,
Tel.: 37763 2543</t>
  </si>
  <si>
    <t>Technická 8, 
301 00 Plzeň,
Fakulta aplikovaných věd - NTIS,
místnost UN 526</t>
  </si>
  <si>
    <t>Monitor min. 34"</t>
  </si>
  <si>
    <t>Min. úhlopříčka 34 palců.
Min. rozlišení 3440 x 1400.
Zakřivená obrazovka.
Jas min. 300 cd/m2.
Výškově nastavitelný.
Typ panelu VA nebo IPS.
Rozhraní min. 1x DP 1.4 nebo min. 1x HDMI 2.0b.
Vestavěná dokovací stanice USB-C s přenosem obrazu a nabíjením ntb min. 65W.
USB Hub s min. 4x USB-A.
Konektor RJ45 s rychlostí min. 1G  (možno nahradit USB-A síťovou kartou).
Audio out 3,5 mm konektor (možno nahradit USB-A zvukovou kartou).
Třída energetické účinnosti v rozpětí A až G.</t>
  </si>
  <si>
    <t>Alespoň 4x USB 3.2 porty.
Vstupní konektor USB-A.
S externím napájením.
S podporou Plug and Play a Hot Plug.</t>
  </si>
  <si>
    <t>Podpora 1000Mb/s sítě RJ45.
Konektor USB-A.</t>
  </si>
  <si>
    <r>
      <t xml:space="preserve">Min. úhlopříčka 34 palců.
Min. rozlišení 3440 x 1400.
Zakřivená obrazovka.
Jas min. 300 cd/m2.
Výškově nastavitelný.
Typ panelu VA nebo IPS.
Rozhraní min. 1x DP 1.4 nebo min. 1x HDMI 2.0b.
Vestavěná dokovací stanice USB-C s přenosem obrazu a nabíjením ntb min. 65W.
USB Hub s min. 4x USB-A.
Konektor RJ45 s rychlostí min. 1G  (možno nahradit USB-A síťovou kartou).
Audio out 3,5 mm konektor (možno nahradit USB-A zvukovou kartou).
Třída energetické účinnosti v rozpětí A až G.
</t>
    </r>
    <r>
      <rPr>
        <i/>
        <sz val="11"/>
        <color theme="1"/>
        <rFont val="Calibri"/>
        <family val="2"/>
        <scheme val="minor"/>
      </rPr>
      <t>Pozn.: popis shodný s položkou č. 1 - rozdělení z důvodu samostatné faktury.</t>
    </r>
  </si>
  <si>
    <t>Vhodná pro optické i laserové myši.
Gelový polštářek.
Povrch z měkké látky.
Protiskluzová spodní strana.</t>
  </si>
  <si>
    <t>Výkonná bezdrátová myš.
Pravoruká.
Minimální hodnota nastavitelného DPI 8000.
Tiché kolečko s funkcí elektromagnetického posuvu.
Minimálně 7 tlačítek (levé/pravé kliknutí, zpět/vpřed, přepínání aplikací, změna režimu kolečka, prostřední tlačítko).
Připojení více počítačů současně - funkce flow - přenos textu, obrázků a souborů mezi počítači.
Zabudovaná baterie s kapacitou min. 500mAh s dobíjením přes USB-C kabel.
Senzor s rozlišením 8K.
Barva se preferuje grafitová.</t>
  </si>
  <si>
    <t>Vhodná pro optické i laserové myši.
Vrchní strana látková.
Spodní strana protiskluzová.
Velikost S.</t>
  </si>
  <si>
    <r>
      <t>Podpora technologie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CUDA.
Operační paměť min. 4 GB GDDR6.
Rozhraní PCI Express x16 3.0.
Min. 3 výstupy pro připojením monitorů (DVI-D a HDMI 2.0b nutné).
Rozměry max. 170 x 40 x 100 (ŠxVxH) mm (max. dvouslotová velikost chladiče).
Bez přídavného napájení.
Doporučený výkon zdroje max. 300 W.</t>
    </r>
  </si>
  <si>
    <r>
      <t xml:space="preserve">Vertikální ergonomická bezdrátová myš navržená pro minimalizaci syndromu karpálního tunelu.
Provedení pro praváky s mechanickým skrolovacím tlačítkem a s minimálně dvěma bočními tlačítky (celkem minimálně pět podporovaných tlačítek).
</t>
    </r>
    <r>
      <rPr>
        <sz val="11"/>
        <color rgb="FFFF0000"/>
        <rFont val="Calibri"/>
        <family val="2"/>
        <scheme val="minor"/>
      </rPr>
      <t xml:space="preserve">Optický </t>
    </r>
    <r>
      <rPr>
        <sz val="11"/>
        <color theme="1"/>
        <rFont val="Calibri"/>
        <family val="2"/>
        <scheme val="minor"/>
      </rPr>
      <t xml:space="preserve">senzor s maximálním rozlišením senzoru minimálně 1600DPI.
Barva se preferuje černá.
Nabíjecí baterie </t>
    </r>
    <r>
      <rPr>
        <sz val="11"/>
        <color rgb="FFFF0000"/>
        <rFont val="Calibri"/>
        <family val="2"/>
        <scheme val="minor"/>
      </rPr>
      <t>s kapacitou min. 500 mA, u kterých výrobce uvádí dobu výdrže na jedno nabití alespoň 14 dní nebo 50 hodin kancelářské práce</t>
    </r>
    <r>
      <rPr>
        <sz val="11"/>
        <color theme="1"/>
        <rFont val="Calibri"/>
        <family val="2"/>
        <scheme val="minor"/>
      </rPr>
      <t>, nabíjecí kabel součástí balení.</t>
    </r>
  </si>
  <si>
    <r>
      <t xml:space="preserve">Vertikální ergonomická bezdrátová myš navržená pro minimalizaci syndromu karpálního tunelu.
Provedení pro praváky s mechanickým skrolovacím tlačítkem a s minimálně dvěma bočními tlačítky (celkem minimálně pět podporovaných tlačítek).
</t>
    </r>
    <r>
      <rPr>
        <sz val="11"/>
        <color rgb="FFFF0000"/>
        <rFont val="Calibri"/>
        <family val="2"/>
        <scheme val="minor"/>
      </rPr>
      <t>Optický</t>
    </r>
    <r>
      <rPr>
        <sz val="11"/>
        <color theme="1"/>
        <rFont val="Calibri"/>
        <family val="2"/>
        <scheme val="minor"/>
      </rPr>
      <t xml:space="preserve"> senzor s maximálním rozlišením senzoru minimálně 1600DPI.
Barva se preferuje černá.
Nabíjecí baterie </t>
    </r>
    <r>
      <rPr>
        <sz val="11"/>
        <color rgb="FFFF0000"/>
        <rFont val="Calibri"/>
        <family val="2"/>
        <scheme val="minor"/>
      </rPr>
      <t>s kapacitou min. 500 mA, u kterých výrobce uvádí dobu výdrže na jedno nabití alespoň 14 dní nebo 50 hodin kancelářské práce</t>
    </r>
    <r>
      <rPr>
        <sz val="11"/>
        <color theme="1"/>
        <rFont val="Calibri"/>
        <family val="2"/>
        <scheme val="minor"/>
      </rPr>
      <t xml:space="preserve">, nabíjecí kabel součástí balení.
</t>
    </r>
    <r>
      <rPr>
        <i/>
        <sz val="11"/>
        <color theme="1"/>
        <rFont val="Calibri"/>
        <family val="2"/>
        <scheme val="minor"/>
      </rPr>
      <t>Pozn.: popis shodný s položkou č. 3 - rozdělení z důvodu samostatné faktury.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</si>
</sst>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ck"/>
      <top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164" fontId="0" fillId="0" borderId="10" xfId="0" applyNumberFormat="1" applyBorder="1"/>
    <xf numFmtId="0" fontId="0" fillId="5" borderId="7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2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36"/>
  <sheetViews>
    <sheetView tabSelected="1" zoomScale="40" zoomScaleNormal="40" workbookViewId="0" topLeftCell="A1">
      <selection activeCell="G16" sqref="G16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03.00390625" style="1" customWidth="1"/>
    <col min="7" max="7" width="28.57421875" style="4" customWidth="1"/>
    <col min="8" max="8" width="23.421875" style="4" customWidth="1"/>
    <col min="9" max="9" width="25.8515625" style="4" customWidth="1"/>
    <col min="10" max="10" width="15.421875" style="1" customWidth="1"/>
    <col min="11" max="11" width="38.8515625" style="0" customWidth="1"/>
    <col min="12" max="12" width="26.8515625" style="0" customWidth="1"/>
    <col min="13" max="13" width="34.421875" style="4" customWidth="1"/>
    <col min="14" max="14" width="27.00390625" style="4" customWidth="1"/>
    <col min="15" max="15" width="17.7109375" style="4" hidden="1" customWidth="1"/>
    <col min="16" max="16" width="21.57421875" style="0" customWidth="1"/>
    <col min="17" max="17" width="24.57421875" style="0" customWidth="1"/>
    <col min="18" max="18" width="19.8515625" style="0" customWidth="1"/>
    <col min="19" max="19" width="15.00390625" style="0" customWidth="1"/>
    <col min="20" max="20" width="11.57421875" style="0" hidden="1" customWidth="1"/>
    <col min="21" max="21" width="37.57421875" style="5" customWidth="1"/>
  </cols>
  <sheetData>
    <row r="1" spans="2:21" ht="40.9" customHeight="1">
      <c r="B1" s="99" t="s">
        <v>38</v>
      </c>
      <c r="C1" s="100"/>
      <c r="D1" s="100"/>
      <c r="E1"/>
      <c r="G1" s="41"/>
      <c r="U1"/>
    </row>
    <row r="2" spans="3:21" ht="78" customHeight="1">
      <c r="C2"/>
      <c r="D2" s="9"/>
      <c r="E2" s="10"/>
      <c r="G2" s="103"/>
      <c r="H2" s="104"/>
      <c r="I2" s="104"/>
      <c r="J2" s="104"/>
      <c r="K2" s="104"/>
      <c r="L2" s="104"/>
      <c r="M2" s="104"/>
      <c r="N2" s="1"/>
      <c r="O2" s="1"/>
      <c r="Q2" s="11"/>
      <c r="R2" s="11"/>
      <c r="T2" s="7"/>
      <c r="U2" s="8"/>
    </row>
    <row r="3" spans="2:18" ht="15">
      <c r="B3" s="13"/>
      <c r="C3" s="12" t="s">
        <v>0</v>
      </c>
      <c r="D3" s="77"/>
      <c r="E3" s="77"/>
      <c r="F3" s="77"/>
      <c r="G3" s="104"/>
      <c r="H3" s="104"/>
      <c r="I3" s="104"/>
      <c r="J3" s="104"/>
      <c r="K3" s="104"/>
      <c r="L3" s="104"/>
      <c r="M3" s="104"/>
      <c r="N3" s="5"/>
      <c r="O3" s="5"/>
      <c r="P3" s="11"/>
      <c r="Q3" s="11"/>
      <c r="R3" s="11"/>
    </row>
    <row r="4" spans="2:18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"/>
      <c r="N4" s="1"/>
      <c r="O4" s="1"/>
      <c r="P4" s="11"/>
      <c r="Q4" s="11"/>
      <c r="R4" s="11"/>
    </row>
    <row r="5" spans="2:21" ht="27.75" customHeight="1" thickBot="1">
      <c r="B5" s="16"/>
      <c r="C5" s="17"/>
      <c r="D5" s="3"/>
      <c r="G5" s="101" t="s">
        <v>2</v>
      </c>
      <c r="H5" s="102"/>
      <c r="I5" s="1"/>
      <c r="J5"/>
      <c r="M5" s="1"/>
      <c r="N5" s="19"/>
      <c r="O5" s="19"/>
      <c r="Q5" s="18" t="s">
        <v>2</v>
      </c>
      <c r="U5" s="6"/>
    </row>
    <row r="6" spans="2:21" ht="70.5" customHeight="1" thickBot="1" thickTop="1">
      <c r="B6" s="31" t="s">
        <v>3</v>
      </c>
      <c r="C6" s="32" t="s">
        <v>17</v>
      </c>
      <c r="D6" s="32" t="s">
        <v>4</v>
      </c>
      <c r="E6" s="32" t="s">
        <v>18</v>
      </c>
      <c r="F6" s="32" t="s">
        <v>19</v>
      </c>
      <c r="G6" s="37" t="s">
        <v>27</v>
      </c>
      <c r="H6" s="38" t="s">
        <v>28</v>
      </c>
      <c r="I6" s="33" t="s">
        <v>20</v>
      </c>
      <c r="J6" s="32" t="s">
        <v>21</v>
      </c>
      <c r="K6" s="32" t="s">
        <v>37</v>
      </c>
      <c r="L6" s="35" t="s">
        <v>22</v>
      </c>
      <c r="M6" s="34" t="s">
        <v>23</v>
      </c>
      <c r="N6" s="32" t="s">
        <v>32</v>
      </c>
      <c r="O6" s="34" t="s">
        <v>24</v>
      </c>
      <c r="P6" s="32" t="s">
        <v>5</v>
      </c>
      <c r="Q6" s="36" t="s">
        <v>6</v>
      </c>
      <c r="R6" s="76" t="s">
        <v>7</v>
      </c>
      <c r="S6" s="76" t="s">
        <v>8</v>
      </c>
      <c r="T6" s="34" t="s">
        <v>25</v>
      </c>
      <c r="U6" s="34" t="s">
        <v>26</v>
      </c>
    </row>
    <row r="7" spans="1:21" ht="219.75" customHeight="1" thickTop="1">
      <c r="A7" s="60"/>
      <c r="B7" s="42">
        <v>1</v>
      </c>
      <c r="C7" s="43" t="s">
        <v>50</v>
      </c>
      <c r="D7" s="44">
        <v>1</v>
      </c>
      <c r="E7" s="45" t="s">
        <v>33</v>
      </c>
      <c r="F7" s="72" t="s">
        <v>51</v>
      </c>
      <c r="G7" s="116"/>
      <c r="H7" s="119"/>
      <c r="I7" s="79" t="s">
        <v>35</v>
      </c>
      <c r="J7" s="79" t="s">
        <v>36</v>
      </c>
      <c r="K7" s="113" t="s">
        <v>46</v>
      </c>
      <c r="L7" s="87" t="s">
        <v>48</v>
      </c>
      <c r="M7" s="87" t="s">
        <v>49</v>
      </c>
      <c r="N7" s="79">
        <v>21</v>
      </c>
      <c r="O7" s="46">
        <f>D7*P7</f>
        <v>12000</v>
      </c>
      <c r="P7" s="47">
        <v>12000</v>
      </c>
      <c r="Q7" s="121"/>
      <c r="R7" s="48">
        <f>D7*Q7</f>
        <v>0</v>
      </c>
      <c r="S7" s="49" t="str">
        <f aca="true" t="shared" si="0" ref="S7">IF(ISNUMBER(Q7),IF(Q7&gt;P7,"NEVYHOVUJE","VYHOVUJE")," ")</f>
        <v xml:space="preserve"> </v>
      </c>
      <c r="T7" s="82"/>
      <c r="U7" s="61" t="s">
        <v>11</v>
      </c>
    </row>
    <row r="8" spans="1:21" ht="129" customHeight="1">
      <c r="A8" s="20"/>
      <c r="B8" s="50">
        <v>2</v>
      </c>
      <c r="C8" s="51" t="s">
        <v>39</v>
      </c>
      <c r="D8" s="52">
        <v>1</v>
      </c>
      <c r="E8" s="53" t="s">
        <v>33</v>
      </c>
      <c r="F8" s="75" t="s">
        <v>58</v>
      </c>
      <c r="G8" s="117"/>
      <c r="H8" s="54" t="s">
        <v>34</v>
      </c>
      <c r="I8" s="80"/>
      <c r="J8" s="80"/>
      <c r="K8" s="114"/>
      <c r="L8" s="88"/>
      <c r="M8" s="88"/>
      <c r="N8" s="80"/>
      <c r="O8" s="55">
        <f>D8*P8</f>
        <v>6000</v>
      </c>
      <c r="P8" s="56">
        <v>6000</v>
      </c>
      <c r="Q8" s="122"/>
      <c r="R8" s="57">
        <f>D8*Q8</f>
        <v>0</v>
      </c>
      <c r="S8" s="58" t="str">
        <f aca="true" t="shared" si="1" ref="S8:S16">IF(ISNUMBER(Q8),IF(Q8&gt;P8,"NEVYHOVUJE","VYHOVUJE")," ")</f>
        <v xml:space="preserve"> </v>
      </c>
      <c r="T8" s="83"/>
      <c r="U8" s="59" t="s">
        <v>13</v>
      </c>
    </row>
    <row r="9" spans="1:21" ht="123.75" customHeight="1">
      <c r="A9" s="20"/>
      <c r="B9" s="50">
        <v>3</v>
      </c>
      <c r="C9" s="51" t="s">
        <v>40</v>
      </c>
      <c r="D9" s="52">
        <v>1</v>
      </c>
      <c r="E9" s="53" t="s">
        <v>33</v>
      </c>
      <c r="F9" s="78" t="s">
        <v>59</v>
      </c>
      <c r="G9" s="117"/>
      <c r="H9" s="54" t="s">
        <v>34</v>
      </c>
      <c r="I9" s="80"/>
      <c r="J9" s="80"/>
      <c r="K9" s="114"/>
      <c r="L9" s="88"/>
      <c r="M9" s="88"/>
      <c r="N9" s="80"/>
      <c r="O9" s="55">
        <f>D9*P9</f>
        <v>700</v>
      </c>
      <c r="P9" s="56">
        <v>700</v>
      </c>
      <c r="Q9" s="122"/>
      <c r="R9" s="57">
        <f>D9*Q9</f>
        <v>0</v>
      </c>
      <c r="S9" s="58" t="str">
        <f t="shared" si="1"/>
        <v xml:space="preserve"> </v>
      </c>
      <c r="T9" s="83"/>
      <c r="U9" s="59" t="s">
        <v>16</v>
      </c>
    </row>
    <row r="10" spans="1:21" ht="89.25" customHeight="1">
      <c r="A10" s="20"/>
      <c r="B10" s="50">
        <v>4</v>
      </c>
      <c r="C10" s="51" t="s">
        <v>41</v>
      </c>
      <c r="D10" s="52">
        <v>1</v>
      </c>
      <c r="E10" s="53" t="s">
        <v>33</v>
      </c>
      <c r="F10" s="73" t="s">
        <v>52</v>
      </c>
      <c r="G10" s="117"/>
      <c r="H10" s="54" t="s">
        <v>34</v>
      </c>
      <c r="I10" s="80"/>
      <c r="J10" s="80"/>
      <c r="K10" s="114"/>
      <c r="L10" s="88"/>
      <c r="M10" s="88"/>
      <c r="N10" s="80"/>
      <c r="O10" s="55">
        <f>D10*P10</f>
        <v>400</v>
      </c>
      <c r="P10" s="56">
        <v>400</v>
      </c>
      <c r="Q10" s="122"/>
      <c r="R10" s="57">
        <f>D10*Q10</f>
        <v>0</v>
      </c>
      <c r="S10" s="58" t="str">
        <f t="shared" si="1"/>
        <v xml:space="preserve"> </v>
      </c>
      <c r="T10" s="83"/>
      <c r="U10" s="59" t="s">
        <v>12</v>
      </c>
    </row>
    <row r="11" spans="1:21" ht="53.25" customHeight="1">
      <c r="A11" s="20"/>
      <c r="B11" s="50">
        <v>5</v>
      </c>
      <c r="C11" s="51" t="s">
        <v>42</v>
      </c>
      <c r="D11" s="52">
        <v>3</v>
      </c>
      <c r="E11" s="53" t="s">
        <v>33</v>
      </c>
      <c r="F11" s="73" t="s">
        <v>53</v>
      </c>
      <c r="G11" s="117"/>
      <c r="H11" s="54" t="s">
        <v>34</v>
      </c>
      <c r="I11" s="105"/>
      <c r="J11" s="105"/>
      <c r="K11" s="115"/>
      <c r="L11" s="88"/>
      <c r="M11" s="88"/>
      <c r="N11" s="80"/>
      <c r="O11" s="55">
        <f>D11*P11</f>
        <v>1500</v>
      </c>
      <c r="P11" s="56">
        <v>500</v>
      </c>
      <c r="Q11" s="122"/>
      <c r="R11" s="57">
        <f>D11*Q11</f>
        <v>0</v>
      </c>
      <c r="S11" s="58" t="str">
        <f t="shared" si="1"/>
        <v xml:space="preserve"> </v>
      </c>
      <c r="T11" s="83"/>
      <c r="U11" s="59" t="s">
        <v>14</v>
      </c>
    </row>
    <row r="12" spans="1:21" ht="236.25" customHeight="1">
      <c r="A12" s="20"/>
      <c r="B12" s="50">
        <v>6</v>
      </c>
      <c r="C12" s="51" t="s">
        <v>50</v>
      </c>
      <c r="D12" s="52">
        <v>2</v>
      </c>
      <c r="E12" s="53" t="s">
        <v>33</v>
      </c>
      <c r="F12" s="73" t="s">
        <v>54</v>
      </c>
      <c r="G12" s="117"/>
      <c r="H12" s="120"/>
      <c r="I12" s="106" t="s">
        <v>35</v>
      </c>
      <c r="J12" s="106" t="s">
        <v>36</v>
      </c>
      <c r="K12" s="106" t="s">
        <v>47</v>
      </c>
      <c r="L12" s="88"/>
      <c r="M12" s="88"/>
      <c r="N12" s="80"/>
      <c r="O12" s="55">
        <f>D12*P12</f>
        <v>24000</v>
      </c>
      <c r="P12" s="56">
        <v>12000</v>
      </c>
      <c r="Q12" s="122"/>
      <c r="R12" s="57">
        <f>D12*Q12</f>
        <v>0</v>
      </c>
      <c r="S12" s="58" t="str">
        <f t="shared" si="1"/>
        <v xml:space="preserve"> </v>
      </c>
      <c r="T12" s="83"/>
      <c r="U12" s="59" t="s">
        <v>11</v>
      </c>
    </row>
    <row r="13" spans="1:21" ht="93" customHeight="1">
      <c r="A13" s="20"/>
      <c r="B13" s="50">
        <v>7</v>
      </c>
      <c r="C13" s="51" t="s">
        <v>43</v>
      </c>
      <c r="D13" s="52">
        <v>1</v>
      </c>
      <c r="E13" s="53" t="s">
        <v>33</v>
      </c>
      <c r="F13" s="73" t="s">
        <v>55</v>
      </c>
      <c r="G13" s="117"/>
      <c r="H13" s="54" t="s">
        <v>34</v>
      </c>
      <c r="I13" s="105"/>
      <c r="J13" s="105"/>
      <c r="K13" s="105"/>
      <c r="L13" s="88"/>
      <c r="M13" s="88"/>
      <c r="N13" s="80"/>
      <c r="O13" s="55">
        <f>D13*P13</f>
        <v>160</v>
      </c>
      <c r="P13" s="56">
        <v>160</v>
      </c>
      <c r="Q13" s="122"/>
      <c r="R13" s="57">
        <f>D13*Q13</f>
        <v>0</v>
      </c>
      <c r="S13" s="58" t="str">
        <f t="shared" si="1"/>
        <v xml:space="preserve"> </v>
      </c>
      <c r="T13" s="83"/>
      <c r="U13" s="59" t="s">
        <v>15</v>
      </c>
    </row>
    <row r="14" spans="1:21" ht="200.25" customHeight="1">
      <c r="A14" s="20"/>
      <c r="B14" s="50">
        <v>8</v>
      </c>
      <c r="C14" s="51" t="s">
        <v>44</v>
      </c>
      <c r="D14" s="52">
        <v>1</v>
      </c>
      <c r="E14" s="53" t="s">
        <v>33</v>
      </c>
      <c r="F14" s="73" t="s">
        <v>56</v>
      </c>
      <c r="G14" s="117"/>
      <c r="H14" s="54" t="s">
        <v>34</v>
      </c>
      <c r="I14" s="106" t="s">
        <v>35</v>
      </c>
      <c r="J14" s="107" t="s">
        <v>34</v>
      </c>
      <c r="K14" s="110"/>
      <c r="L14" s="88"/>
      <c r="M14" s="88"/>
      <c r="N14" s="80"/>
      <c r="O14" s="55">
        <f>D14*P14</f>
        <v>2000</v>
      </c>
      <c r="P14" s="56">
        <v>2000</v>
      </c>
      <c r="Q14" s="122"/>
      <c r="R14" s="57">
        <f>D14*Q14</f>
        <v>0</v>
      </c>
      <c r="S14" s="58" t="str">
        <f t="shared" si="1"/>
        <v xml:space="preserve"> </v>
      </c>
      <c r="T14" s="83"/>
      <c r="U14" s="85" t="s">
        <v>16</v>
      </c>
    </row>
    <row r="15" spans="1:21" ht="148.5" customHeight="1">
      <c r="A15" s="20"/>
      <c r="B15" s="50">
        <v>9</v>
      </c>
      <c r="C15" s="51" t="s">
        <v>40</v>
      </c>
      <c r="D15" s="52">
        <v>1</v>
      </c>
      <c r="E15" s="53" t="s">
        <v>33</v>
      </c>
      <c r="F15" s="78" t="s">
        <v>60</v>
      </c>
      <c r="G15" s="117"/>
      <c r="H15" s="54" t="s">
        <v>34</v>
      </c>
      <c r="I15" s="80"/>
      <c r="J15" s="108"/>
      <c r="K15" s="111"/>
      <c r="L15" s="88"/>
      <c r="M15" s="88"/>
      <c r="N15" s="80"/>
      <c r="O15" s="55">
        <f>D15*P15</f>
        <v>700</v>
      </c>
      <c r="P15" s="56">
        <v>700</v>
      </c>
      <c r="Q15" s="122"/>
      <c r="R15" s="57">
        <f>D15*Q15</f>
        <v>0</v>
      </c>
      <c r="S15" s="58" t="str">
        <f t="shared" si="1"/>
        <v xml:space="preserve"> </v>
      </c>
      <c r="T15" s="83"/>
      <c r="U15" s="86"/>
    </row>
    <row r="16" spans="1:21" ht="84" customHeight="1" thickBot="1">
      <c r="A16" s="20"/>
      <c r="B16" s="62">
        <v>10</v>
      </c>
      <c r="C16" s="63" t="s">
        <v>45</v>
      </c>
      <c r="D16" s="64">
        <v>1</v>
      </c>
      <c r="E16" s="65" t="s">
        <v>33</v>
      </c>
      <c r="F16" s="74" t="s">
        <v>57</v>
      </c>
      <c r="G16" s="118"/>
      <c r="H16" s="66" t="s">
        <v>34</v>
      </c>
      <c r="I16" s="81"/>
      <c r="J16" s="109"/>
      <c r="K16" s="112"/>
      <c r="L16" s="89"/>
      <c r="M16" s="89"/>
      <c r="N16" s="81"/>
      <c r="O16" s="67">
        <f>D16*P16</f>
        <v>90</v>
      </c>
      <c r="P16" s="68">
        <v>90</v>
      </c>
      <c r="Q16" s="123"/>
      <c r="R16" s="69">
        <f>D16*Q16</f>
        <v>0</v>
      </c>
      <c r="S16" s="70" t="str">
        <f t="shared" si="1"/>
        <v xml:space="preserve"> </v>
      </c>
      <c r="T16" s="84"/>
      <c r="U16" s="71" t="s">
        <v>15</v>
      </c>
    </row>
    <row r="17" spans="3:15" ht="17.45" customHeight="1" thickBot="1" thickTop="1">
      <c r="C17"/>
      <c r="D17"/>
      <c r="E17"/>
      <c r="F17"/>
      <c r="G17"/>
      <c r="H17"/>
      <c r="I17"/>
      <c r="J17"/>
      <c r="M17"/>
      <c r="N17"/>
      <c r="O17"/>
    </row>
    <row r="18" spans="2:21" ht="51.75" customHeight="1" thickBot="1" thickTop="1">
      <c r="B18" s="97" t="s">
        <v>31</v>
      </c>
      <c r="C18" s="97"/>
      <c r="D18" s="97"/>
      <c r="E18" s="97"/>
      <c r="F18" s="97"/>
      <c r="G18" s="97"/>
      <c r="H18" s="40"/>
      <c r="I18" s="40"/>
      <c r="J18" s="21"/>
      <c r="K18" s="21"/>
      <c r="L18" s="6"/>
      <c r="M18" s="6"/>
      <c r="N18" s="22"/>
      <c r="O18" s="22"/>
      <c r="P18" s="23" t="s">
        <v>9</v>
      </c>
      <c r="Q18" s="94" t="s">
        <v>10</v>
      </c>
      <c r="R18" s="95"/>
      <c r="S18" s="96"/>
      <c r="T18" s="24"/>
      <c r="U18" s="25"/>
    </row>
    <row r="19" spans="2:19" ht="50.45" customHeight="1" thickBot="1" thickTop="1">
      <c r="B19" s="98" t="s">
        <v>29</v>
      </c>
      <c r="C19" s="98"/>
      <c r="D19" s="98"/>
      <c r="E19" s="98"/>
      <c r="F19" s="98"/>
      <c r="G19" s="98"/>
      <c r="H19" s="98"/>
      <c r="I19" s="26"/>
      <c r="L19" s="9"/>
      <c r="M19" s="9"/>
      <c r="N19" s="27"/>
      <c r="O19" s="27"/>
      <c r="P19" s="28">
        <f>SUM(O7:O16)</f>
        <v>47550</v>
      </c>
      <c r="Q19" s="91">
        <f>SUM(R7:R16)</f>
        <v>0</v>
      </c>
      <c r="R19" s="92"/>
      <c r="S19" s="93"/>
    </row>
    <row r="20" spans="2:18" ht="15.75" thickTop="1">
      <c r="B20" s="90" t="s">
        <v>30</v>
      </c>
      <c r="C20" s="90"/>
      <c r="D20" s="90"/>
      <c r="E20" s="90"/>
      <c r="F20" s="90"/>
      <c r="G20" s="90"/>
      <c r="H20" s="77"/>
      <c r="I20" s="11"/>
      <c r="J20" s="11"/>
      <c r="K20" s="11"/>
      <c r="L20" s="11"/>
      <c r="M20" s="5"/>
      <c r="N20" s="5"/>
      <c r="O20" s="5"/>
      <c r="P20" s="11"/>
      <c r="Q20" s="11"/>
      <c r="R20" s="11"/>
    </row>
    <row r="21" spans="2:18" ht="15">
      <c r="B21" s="39"/>
      <c r="C21" s="39"/>
      <c r="D21" s="39"/>
      <c r="E21" s="39"/>
      <c r="F21" s="39"/>
      <c r="G21" s="77"/>
      <c r="H21" s="77"/>
      <c r="I21" s="11"/>
      <c r="J21" s="11"/>
      <c r="K21" s="11"/>
      <c r="L21" s="11"/>
      <c r="M21" s="5"/>
      <c r="N21" s="5"/>
      <c r="O21" s="5"/>
      <c r="P21" s="11"/>
      <c r="Q21" s="11"/>
      <c r="R21" s="11"/>
    </row>
    <row r="22" spans="2:18" ht="15">
      <c r="B22" s="39"/>
      <c r="C22" s="39"/>
      <c r="D22" s="39"/>
      <c r="E22" s="39"/>
      <c r="F22" s="39"/>
      <c r="G22" s="77"/>
      <c r="H22" s="77"/>
      <c r="I22" s="11"/>
      <c r="J22" s="11"/>
      <c r="K22" s="11"/>
      <c r="L22" s="11"/>
      <c r="M22" s="5"/>
      <c r="N22" s="5"/>
      <c r="O22" s="5"/>
      <c r="P22" s="11"/>
      <c r="Q22" s="11"/>
      <c r="R22" s="11"/>
    </row>
    <row r="23" spans="2:18" ht="15">
      <c r="B23" s="39"/>
      <c r="C23" s="39"/>
      <c r="D23" s="39"/>
      <c r="E23" s="39"/>
      <c r="F23" s="39"/>
      <c r="G23" s="77"/>
      <c r="H23" s="77"/>
      <c r="I23" s="11"/>
      <c r="J23" s="11"/>
      <c r="K23" s="11"/>
      <c r="L23" s="11"/>
      <c r="M23" s="5"/>
      <c r="N23" s="5"/>
      <c r="O23" s="5"/>
      <c r="P23" s="11"/>
      <c r="Q23" s="11"/>
      <c r="R23" s="11"/>
    </row>
    <row r="24" spans="3:18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5"/>
      <c r="N24" s="5"/>
      <c r="O24" s="5"/>
      <c r="P24" s="11"/>
      <c r="Q24" s="11"/>
      <c r="R24" s="11"/>
    </row>
    <row r="25" spans="8:18" ht="19.9" customHeight="1">
      <c r="H25" s="30"/>
      <c r="I25" s="11"/>
      <c r="J25" s="11"/>
      <c r="K25" s="11"/>
      <c r="L25" s="11"/>
      <c r="M25" s="5"/>
      <c r="N25" s="5"/>
      <c r="O25" s="5"/>
      <c r="P25" s="11"/>
      <c r="Q25" s="11"/>
      <c r="R25" s="11"/>
    </row>
    <row r="26" spans="3:18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5"/>
      <c r="N26" s="5"/>
      <c r="O26" s="5"/>
      <c r="P26" s="11"/>
      <c r="Q26" s="11"/>
      <c r="R26" s="11"/>
    </row>
    <row r="27" spans="3:18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5"/>
      <c r="N27" s="5"/>
      <c r="O27" s="5"/>
      <c r="P27" s="11"/>
      <c r="Q27" s="11"/>
      <c r="R27" s="11"/>
    </row>
    <row r="28" spans="3:18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5"/>
      <c r="N28" s="5"/>
      <c r="O28" s="5"/>
      <c r="P28" s="11"/>
      <c r="Q28" s="11"/>
      <c r="R28" s="11"/>
    </row>
    <row r="29" spans="3:18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5"/>
      <c r="N29" s="5"/>
      <c r="O29" s="5"/>
      <c r="P29" s="11"/>
      <c r="Q29" s="11"/>
      <c r="R29" s="11"/>
    </row>
    <row r="30" spans="3:18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5"/>
      <c r="N30" s="5"/>
      <c r="O30" s="5"/>
      <c r="P30" s="11"/>
      <c r="Q30" s="11"/>
      <c r="R30" s="11"/>
    </row>
    <row r="31" spans="3:18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5"/>
      <c r="N31" s="5"/>
      <c r="O31" s="5"/>
      <c r="P31" s="11"/>
      <c r="Q31" s="11"/>
      <c r="R31" s="11"/>
    </row>
    <row r="32" spans="3:18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5"/>
      <c r="N32" s="5"/>
      <c r="O32" s="5"/>
      <c r="P32" s="11"/>
      <c r="Q32" s="11"/>
      <c r="R32" s="11"/>
    </row>
    <row r="33" spans="3:18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5"/>
      <c r="N33" s="5"/>
      <c r="O33" s="5"/>
      <c r="P33" s="11"/>
      <c r="Q33" s="11"/>
      <c r="R33" s="11"/>
    </row>
    <row r="34" spans="3:18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5"/>
      <c r="N34" s="5"/>
      <c r="O34" s="5"/>
      <c r="P34" s="11"/>
      <c r="Q34" s="11"/>
      <c r="R34" s="11"/>
    </row>
    <row r="35" spans="3:18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5"/>
      <c r="N35" s="5"/>
      <c r="O35" s="5"/>
      <c r="P35" s="11"/>
      <c r="Q35" s="11"/>
      <c r="R35" s="11"/>
    </row>
    <row r="36" spans="3:18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5"/>
      <c r="N36" s="5"/>
      <c r="O36" s="5"/>
      <c r="P36" s="11"/>
      <c r="Q36" s="11"/>
      <c r="R36" s="11"/>
    </row>
    <row r="37" spans="3:18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5"/>
      <c r="N37" s="5"/>
      <c r="O37" s="5"/>
      <c r="P37" s="11"/>
      <c r="Q37" s="11"/>
      <c r="R37" s="11"/>
    </row>
    <row r="38" spans="3:18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5"/>
      <c r="N38" s="5"/>
      <c r="O38" s="5"/>
      <c r="P38" s="11"/>
      <c r="Q38" s="11"/>
      <c r="R38" s="11"/>
    </row>
    <row r="39" spans="3:18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5"/>
      <c r="N39" s="5"/>
      <c r="O39" s="5"/>
      <c r="P39" s="11"/>
      <c r="Q39" s="11"/>
      <c r="R39" s="11"/>
    </row>
    <row r="40" spans="3:18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5"/>
      <c r="N40" s="5"/>
      <c r="O40" s="5"/>
      <c r="P40" s="11"/>
      <c r="Q40" s="11"/>
      <c r="R40" s="11"/>
    </row>
    <row r="41" spans="3:18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5"/>
      <c r="N41" s="5"/>
      <c r="O41" s="5"/>
      <c r="P41" s="11"/>
      <c r="Q41" s="11"/>
      <c r="R41" s="11"/>
    </row>
    <row r="42" spans="3:18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5"/>
      <c r="N42" s="5"/>
      <c r="O42" s="5"/>
      <c r="P42" s="11"/>
      <c r="Q42" s="11"/>
      <c r="R42" s="11"/>
    </row>
    <row r="43" spans="3:18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5"/>
      <c r="N43" s="5"/>
      <c r="O43" s="5"/>
      <c r="P43" s="11"/>
      <c r="Q43" s="11"/>
      <c r="R43" s="11"/>
    </row>
    <row r="44" spans="3:18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5"/>
      <c r="N44" s="5"/>
      <c r="O44" s="5"/>
      <c r="P44" s="11"/>
      <c r="Q44" s="11"/>
      <c r="R44" s="11"/>
    </row>
    <row r="45" spans="3:18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5"/>
      <c r="N45" s="5"/>
      <c r="O45" s="5"/>
      <c r="P45" s="11"/>
      <c r="Q45" s="11"/>
      <c r="R45" s="11"/>
    </row>
    <row r="46" spans="3:18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5"/>
      <c r="N46" s="5"/>
      <c r="O46" s="5"/>
      <c r="P46" s="11"/>
      <c r="Q46" s="11"/>
      <c r="R46" s="11"/>
    </row>
    <row r="47" spans="3:18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5"/>
      <c r="N47" s="5"/>
      <c r="O47" s="5"/>
      <c r="P47" s="11"/>
      <c r="Q47" s="11"/>
      <c r="R47" s="11"/>
    </row>
    <row r="48" spans="3:18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5"/>
      <c r="N48" s="5"/>
      <c r="O48" s="5"/>
      <c r="P48" s="11"/>
      <c r="Q48" s="11"/>
      <c r="R48" s="11"/>
    </row>
    <row r="49" spans="3:18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5"/>
      <c r="N49" s="5"/>
      <c r="O49" s="5"/>
      <c r="P49" s="11"/>
      <c r="Q49" s="11"/>
      <c r="R49" s="11"/>
    </row>
    <row r="50" spans="3:18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5"/>
      <c r="N50" s="5"/>
      <c r="O50" s="5"/>
      <c r="P50" s="11"/>
      <c r="Q50" s="11"/>
      <c r="R50" s="11"/>
    </row>
    <row r="51" spans="3:18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5"/>
      <c r="N51" s="5"/>
      <c r="O51" s="5"/>
      <c r="P51" s="11"/>
      <c r="Q51" s="11"/>
      <c r="R51" s="11"/>
    </row>
    <row r="52" spans="3:18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5"/>
      <c r="N52" s="5"/>
      <c r="O52" s="5"/>
      <c r="P52" s="11"/>
      <c r="Q52" s="11"/>
      <c r="R52" s="11"/>
    </row>
    <row r="53" spans="3:18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5"/>
      <c r="N53" s="5"/>
      <c r="O53" s="5"/>
      <c r="P53" s="11"/>
      <c r="Q53" s="11"/>
      <c r="R53" s="11"/>
    </row>
    <row r="54" spans="3:18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5"/>
      <c r="N54" s="5"/>
      <c r="O54" s="5"/>
      <c r="P54" s="11"/>
      <c r="Q54" s="11"/>
      <c r="R54" s="11"/>
    </row>
    <row r="55" spans="3:18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5"/>
      <c r="N55" s="5"/>
      <c r="O55" s="5"/>
      <c r="P55" s="11"/>
      <c r="Q55" s="11"/>
      <c r="R55" s="11"/>
    </row>
    <row r="56" spans="3:18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5"/>
      <c r="N56" s="5"/>
      <c r="O56" s="5"/>
      <c r="P56" s="11"/>
      <c r="Q56" s="11"/>
      <c r="R56" s="11"/>
    </row>
    <row r="57" spans="3:18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5"/>
      <c r="N57" s="5"/>
      <c r="O57" s="5"/>
      <c r="P57" s="11"/>
      <c r="Q57" s="11"/>
      <c r="R57" s="11"/>
    </row>
    <row r="58" spans="3:18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5"/>
      <c r="N58" s="5"/>
      <c r="O58" s="5"/>
      <c r="P58" s="11"/>
      <c r="Q58" s="11"/>
      <c r="R58" s="11"/>
    </row>
    <row r="59" spans="3:18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5"/>
      <c r="N59" s="5"/>
      <c r="O59" s="5"/>
      <c r="P59" s="11"/>
      <c r="Q59" s="11"/>
      <c r="R59" s="11"/>
    </row>
    <row r="60" spans="3:18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5"/>
      <c r="N60" s="5"/>
      <c r="O60" s="5"/>
      <c r="P60" s="11"/>
      <c r="Q60" s="11"/>
      <c r="R60" s="11"/>
    </row>
    <row r="61" spans="3:18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5"/>
      <c r="N61" s="5"/>
      <c r="O61" s="5"/>
      <c r="P61" s="11"/>
      <c r="Q61" s="11"/>
      <c r="R61" s="11"/>
    </row>
    <row r="62" spans="3:18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5"/>
      <c r="N62" s="5"/>
      <c r="O62" s="5"/>
      <c r="P62" s="11"/>
      <c r="Q62" s="11"/>
      <c r="R62" s="11"/>
    </row>
    <row r="63" spans="3:18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5"/>
      <c r="N63" s="5"/>
      <c r="O63" s="5"/>
      <c r="P63" s="11"/>
      <c r="Q63" s="11"/>
      <c r="R63" s="11"/>
    </row>
    <row r="64" spans="3:18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5"/>
      <c r="N64" s="5"/>
      <c r="O64" s="5"/>
      <c r="P64" s="11"/>
      <c r="Q64" s="11"/>
      <c r="R64" s="11"/>
    </row>
    <row r="65" spans="3:18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5"/>
      <c r="N65" s="5"/>
      <c r="O65" s="5"/>
      <c r="P65" s="11"/>
      <c r="Q65" s="11"/>
      <c r="R65" s="11"/>
    </row>
    <row r="66" spans="3:18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5"/>
      <c r="N66" s="5"/>
      <c r="O66" s="5"/>
      <c r="P66" s="11"/>
      <c r="Q66" s="11"/>
      <c r="R66" s="11"/>
    </row>
    <row r="67" spans="3:18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5"/>
      <c r="N67" s="5"/>
      <c r="O67" s="5"/>
      <c r="P67" s="11"/>
      <c r="Q67" s="11"/>
      <c r="R67" s="11"/>
    </row>
    <row r="68" spans="3:18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5"/>
      <c r="N68" s="5"/>
      <c r="O68" s="5"/>
      <c r="P68" s="11"/>
      <c r="Q68" s="11"/>
      <c r="R68" s="11"/>
    </row>
    <row r="69" spans="3:18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5"/>
      <c r="N69" s="5"/>
      <c r="O69" s="5"/>
      <c r="P69" s="11"/>
      <c r="Q69" s="11"/>
      <c r="R69" s="11"/>
    </row>
    <row r="70" spans="3:18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5"/>
      <c r="N70" s="5"/>
      <c r="O70" s="5"/>
      <c r="P70" s="11"/>
      <c r="Q70" s="11"/>
      <c r="R70" s="11"/>
    </row>
    <row r="71" spans="3:18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5"/>
      <c r="N71" s="5"/>
      <c r="O71" s="5"/>
      <c r="P71" s="11"/>
      <c r="Q71" s="11"/>
      <c r="R71" s="11"/>
    </row>
    <row r="72" spans="3:18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5"/>
      <c r="N72" s="5"/>
      <c r="O72" s="5"/>
      <c r="P72" s="11"/>
      <c r="Q72" s="11"/>
      <c r="R72" s="11"/>
    </row>
    <row r="73" spans="3:18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5"/>
      <c r="N73" s="5"/>
      <c r="O73" s="5"/>
      <c r="P73" s="11"/>
      <c r="Q73" s="11"/>
      <c r="R73" s="11"/>
    </row>
    <row r="74" spans="3:18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5"/>
      <c r="N74" s="5"/>
      <c r="O74" s="5"/>
      <c r="P74" s="11"/>
      <c r="Q74" s="11"/>
      <c r="R74" s="11"/>
    </row>
    <row r="75" spans="3:18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5"/>
      <c r="N75" s="5"/>
      <c r="O75" s="5"/>
      <c r="P75" s="11"/>
      <c r="Q75" s="11"/>
      <c r="R75" s="11"/>
    </row>
    <row r="76" spans="3:18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5"/>
      <c r="N76" s="5"/>
      <c r="O76" s="5"/>
      <c r="P76" s="11"/>
      <c r="Q76" s="11"/>
      <c r="R76" s="11"/>
    </row>
    <row r="77" spans="3:18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5"/>
      <c r="N77" s="5"/>
      <c r="O77" s="5"/>
      <c r="P77" s="11"/>
      <c r="Q77" s="11"/>
      <c r="R77" s="11"/>
    </row>
    <row r="78" spans="3:18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5"/>
      <c r="N78" s="5"/>
      <c r="O78" s="5"/>
      <c r="P78" s="11"/>
      <c r="Q78" s="11"/>
      <c r="R78" s="11"/>
    </row>
    <row r="79" spans="3:18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5"/>
      <c r="N79" s="5"/>
      <c r="O79" s="5"/>
      <c r="P79" s="11"/>
      <c r="Q79" s="11"/>
      <c r="R79" s="11"/>
    </row>
    <row r="80" spans="3:18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5"/>
      <c r="N80" s="5"/>
      <c r="O80" s="5"/>
      <c r="P80" s="11"/>
      <c r="Q80" s="11"/>
      <c r="R80" s="11"/>
    </row>
    <row r="81" spans="3:18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5"/>
      <c r="N81" s="5"/>
      <c r="O81" s="5"/>
      <c r="P81" s="11"/>
      <c r="Q81" s="11"/>
      <c r="R81" s="11"/>
    </row>
    <row r="82" spans="3:18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5"/>
      <c r="N82" s="5"/>
      <c r="O82" s="5"/>
      <c r="P82" s="11"/>
      <c r="Q82" s="11"/>
      <c r="R82" s="11"/>
    </row>
    <row r="83" spans="3:18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5"/>
      <c r="N83" s="5"/>
      <c r="O83" s="5"/>
      <c r="P83" s="11"/>
      <c r="Q83" s="11"/>
      <c r="R83" s="11"/>
    </row>
    <row r="84" spans="3:18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5"/>
      <c r="N84" s="5"/>
      <c r="O84" s="5"/>
      <c r="P84" s="11"/>
      <c r="Q84" s="11"/>
      <c r="R84" s="11"/>
    </row>
    <row r="85" spans="3:18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5"/>
      <c r="N85" s="5"/>
      <c r="O85" s="5"/>
      <c r="P85" s="11"/>
      <c r="Q85" s="11"/>
      <c r="R85" s="11"/>
    </row>
    <row r="86" spans="3:18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5"/>
      <c r="N86" s="5"/>
      <c r="O86" s="5"/>
      <c r="P86" s="11"/>
      <c r="Q86" s="11"/>
      <c r="R86" s="11"/>
    </row>
    <row r="87" spans="3:18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5"/>
      <c r="N87" s="5"/>
      <c r="O87" s="5"/>
      <c r="P87" s="11"/>
      <c r="Q87" s="11"/>
      <c r="R87" s="11"/>
    </row>
    <row r="88" spans="3:18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5"/>
      <c r="N88" s="5"/>
      <c r="O88" s="5"/>
      <c r="P88" s="11"/>
      <c r="Q88" s="11"/>
      <c r="R88" s="11"/>
    </row>
    <row r="89" spans="3:18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5"/>
      <c r="N89" s="5"/>
      <c r="O89" s="5"/>
      <c r="P89" s="11"/>
      <c r="Q89" s="11"/>
      <c r="R89" s="11"/>
    </row>
    <row r="90" spans="3:18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5"/>
      <c r="N90" s="5"/>
      <c r="O90" s="5"/>
      <c r="P90" s="11"/>
      <c r="Q90" s="11"/>
      <c r="R90" s="11"/>
    </row>
    <row r="91" spans="3:18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5"/>
      <c r="N91" s="5"/>
      <c r="O91" s="5"/>
      <c r="P91" s="11"/>
      <c r="Q91" s="11"/>
      <c r="R91" s="11"/>
    </row>
    <row r="92" spans="3:18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5"/>
      <c r="N92" s="5"/>
      <c r="O92" s="5"/>
      <c r="P92" s="11"/>
      <c r="Q92" s="11"/>
      <c r="R92" s="11"/>
    </row>
    <row r="93" spans="3:18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5"/>
      <c r="N93" s="5"/>
      <c r="O93" s="5"/>
      <c r="P93" s="11"/>
      <c r="Q93" s="11"/>
      <c r="R93" s="11"/>
    </row>
    <row r="94" spans="3:18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5"/>
      <c r="N94" s="5"/>
      <c r="O94" s="5"/>
      <c r="P94" s="11"/>
      <c r="Q94" s="11"/>
      <c r="R94" s="11"/>
    </row>
    <row r="95" spans="3:18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5"/>
      <c r="N95" s="5"/>
      <c r="O95" s="5"/>
      <c r="P95" s="11"/>
      <c r="Q95" s="11"/>
      <c r="R95" s="11"/>
    </row>
    <row r="96" spans="3:18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5"/>
      <c r="N96" s="5"/>
      <c r="O96" s="5"/>
      <c r="P96" s="11"/>
      <c r="Q96" s="11"/>
      <c r="R96" s="11"/>
    </row>
    <row r="97" spans="3:18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5"/>
      <c r="N97" s="5"/>
      <c r="O97" s="5"/>
      <c r="P97" s="11"/>
      <c r="Q97" s="11"/>
      <c r="R97" s="11"/>
    </row>
    <row r="98" spans="3:18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5"/>
      <c r="N98" s="5"/>
      <c r="O98" s="5"/>
      <c r="P98" s="11"/>
      <c r="Q98" s="11"/>
      <c r="R98" s="11"/>
    </row>
    <row r="99" spans="3:18" ht="19.9" customHeight="1">
      <c r="C99" s="21"/>
      <c r="D99" s="29"/>
      <c r="E99" s="21"/>
      <c r="F99" s="21"/>
      <c r="G99" s="77"/>
      <c r="H99" s="77"/>
      <c r="I99" s="11"/>
      <c r="J99" s="11"/>
      <c r="K99" s="11"/>
      <c r="L99" s="11"/>
      <c r="M99" s="5"/>
      <c r="N99" s="5"/>
      <c r="O99" s="5"/>
      <c r="P99" s="11"/>
      <c r="Q99" s="11"/>
      <c r="R99" s="11"/>
    </row>
    <row r="100" spans="3:18" ht="19.9" customHeight="1">
      <c r="C100" s="21"/>
      <c r="D100" s="29"/>
      <c r="E100" s="21"/>
      <c r="F100" s="21"/>
      <c r="G100" s="77"/>
      <c r="H100" s="77"/>
      <c r="I100" s="11"/>
      <c r="J100" s="11"/>
      <c r="K100" s="11"/>
      <c r="L100" s="11"/>
      <c r="M100" s="5"/>
      <c r="N100" s="5"/>
      <c r="O100" s="5"/>
      <c r="P100" s="11"/>
      <c r="Q100" s="11"/>
      <c r="R100" s="11"/>
    </row>
    <row r="101" spans="3:18" ht="19.9" customHeight="1">
      <c r="C101" s="21"/>
      <c r="D101" s="29"/>
      <c r="E101" s="21"/>
      <c r="F101" s="21"/>
      <c r="G101" s="77"/>
      <c r="H101" s="77"/>
      <c r="I101" s="11"/>
      <c r="J101" s="11"/>
      <c r="K101" s="11"/>
      <c r="L101" s="11"/>
      <c r="M101" s="5"/>
      <c r="N101" s="5"/>
      <c r="O101" s="5"/>
      <c r="P101" s="11"/>
      <c r="Q101" s="11"/>
      <c r="R101" s="11"/>
    </row>
    <row r="102" spans="3:18" ht="19.9" customHeight="1">
      <c r="C102" s="21"/>
      <c r="D102" s="29"/>
      <c r="E102" s="21"/>
      <c r="F102" s="21"/>
      <c r="G102" s="77"/>
      <c r="H102" s="77"/>
      <c r="I102" s="11"/>
      <c r="J102" s="11"/>
      <c r="K102" s="11"/>
      <c r="L102" s="11"/>
      <c r="M102" s="5"/>
      <c r="N102" s="5"/>
      <c r="O102" s="5"/>
      <c r="P102" s="11"/>
      <c r="Q102" s="11"/>
      <c r="R102" s="11"/>
    </row>
    <row r="103" spans="3:18" ht="19.9" customHeight="1">
      <c r="C103" s="21"/>
      <c r="D103" s="29"/>
      <c r="E103" s="21"/>
      <c r="F103" s="21"/>
      <c r="G103" s="77"/>
      <c r="H103" s="77"/>
      <c r="I103" s="11"/>
      <c r="J103" s="11"/>
      <c r="K103" s="11"/>
      <c r="L103" s="11"/>
      <c r="M103" s="5"/>
      <c r="N103" s="5"/>
      <c r="O103" s="5"/>
      <c r="P103" s="11"/>
      <c r="Q103" s="11"/>
      <c r="R103" s="11"/>
    </row>
    <row r="104" spans="3:18" ht="19.9" customHeight="1">
      <c r="C104" s="21"/>
      <c r="D104" s="29"/>
      <c r="E104" s="21"/>
      <c r="F104" s="21"/>
      <c r="G104" s="77"/>
      <c r="H104" s="77"/>
      <c r="I104" s="11"/>
      <c r="J104" s="11"/>
      <c r="K104" s="11"/>
      <c r="L104" s="11"/>
      <c r="M104" s="5"/>
      <c r="N104" s="5"/>
      <c r="O104" s="5"/>
      <c r="P104" s="11"/>
      <c r="Q104" s="11"/>
      <c r="R104" s="11"/>
    </row>
    <row r="105" spans="3:15" ht="19.9" customHeight="1">
      <c r="C105" s="21"/>
      <c r="D105" s="29"/>
      <c r="E105" s="21"/>
      <c r="F105" s="21"/>
      <c r="G105" s="77"/>
      <c r="H105" s="77"/>
      <c r="I105" s="11"/>
      <c r="J105" s="11"/>
      <c r="K105" s="11"/>
      <c r="L105" s="11"/>
      <c r="M105" s="5"/>
      <c r="N105" s="5"/>
      <c r="O105" s="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</sheetData>
  <sheetProtection algorithmName="SHA-512" hashValue="SY4E3t1QhHrCIOhJt6VzEmrQCTAdanRFbAkGODyRfOxNc4EWMd/lEzXwKag0Wk4IIMLIESm0KFw04RRhtS98IA==" saltValue="71/E6NiJw5hmlVKNc0Guvw==" spinCount="100000" sheet="1" objects="1" scenarios="1"/>
  <mergeCells count="22">
    <mergeCell ref="I12:I13"/>
    <mergeCell ref="J12:J13"/>
    <mergeCell ref="K12:K13"/>
    <mergeCell ref="I14:I16"/>
    <mergeCell ref="J14:J16"/>
    <mergeCell ref="K14:K16"/>
    <mergeCell ref="B1:D1"/>
    <mergeCell ref="G5:H5"/>
    <mergeCell ref="G2:M3"/>
    <mergeCell ref="I7:I11"/>
    <mergeCell ref="J7:J11"/>
    <mergeCell ref="K7:K11"/>
    <mergeCell ref="B20:G20"/>
    <mergeCell ref="Q19:S19"/>
    <mergeCell ref="Q18:S18"/>
    <mergeCell ref="B18:G18"/>
    <mergeCell ref="B19:H19"/>
    <mergeCell ref="N7:N16"/>
    <mergeCell ref="T7:T16"/>
    <mergeCell ref="U14:U15"/>
    <mergeCell ref="L7:L16"/>
    <mergeCell ref="M7:M16"/>
  </mergeCells>
  <conditionalFormatting sqref="B7:B16 D7:D16">
    <cfRule type="containsBlanks" priority="96" dxfId="7">
      <formula>LEN(TRIM(B7))=0</formula>
    </cfRule>
  </conditionalFormatting>
  <conditionalFormatting sqref="B7:B16">
    <cfRule type="cellIs" priority="93" dxfId="6" operator="greaterThanOrEqual">
      <formula>1</formula>
    </cfRule>
  </conditionalFormatting>
  <conditionalFormatting sqref="G7:H16 Q7:Q16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6">
    <cfRule type="notContainsBlanks" priority="69" dxfId="2">
      <formula>LEN(TRIM(G7))&gt;0</formula>
    </cfRule>
  </conditionalFormatting>
  <conditionalFormatting sqref="S7:S16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16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U7 U9:U11 U13:U14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2023-10-06T07:46:48Z</cp:lastPrinted>
  <dcterms:created xsi:type="dcterms:W3CDTF">2014-03-05T12:43:32Z</dcterms:created>
  <dcterms:modified xsi:type="dcterms:W3CDTF">2023-10-13T11:19:45Z</dcterms:modified>
  <cp:category/>
  <cp:version/>
  <cp:contentType/>
  <cp:contentStatus/>
  <cp:revision>3</cp:revision>
</cp:coreProperties>
</file>