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43-2023_NPO\"/>
    </mc:Choice>
  </mc:AlternateContent>
  <xr:revisionPtr revIDLastSave="0" documentId="13_ncr:1_{27113CBC-5148-4161-A223-15F1EA48775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8" i="1" l="1"/>
  <c r="T7" i="1"/>
  <c r="Q8" i="1"/>
  <c r="Q7" i="1"/>
  <c r="U7" i="1" l="1"/>
  <c r="U8" i="1"/>
  <c r="S11" i="1"/>
  <c r="R11" i="1"/>
</calcChain>
</file>

<file path=xl/sharedStrings.xml><?xml version="1.0" encoding="utf-8"?>
<sst xmlns="http://schemas.openxmlformats.org/spreadsheetml/2006/main" count="54" uniqueCount="48">
  <si>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</si>
  <si>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</si>
  <si>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</si>
  <si>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</si>
  <si>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</si>
  <si>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</si>
  <si>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</si>
  <si>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</si>
  <si>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</si>
  <si>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</si>
  <si>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</si>
  <si>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</si>
  <si>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</si>
  <si>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</si>
  <si>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</si>
  <si>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</si>
  <si>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</si>
  <si>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</si>
  <si>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</si>
  <si>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</si>
  <si>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</si>
  <si>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</si>
  <si>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</si>
  <si>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</si>
  <si>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</si>
  <si>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</si>
  <si>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</si>
  <si>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</si>
  <si>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</si>
  <si>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</si>
  <si>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</si>
  <si>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</si>
  <si>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</si>
  <si>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39113200-9 - Pohovky</t>
  </si>
  <si>
    <t>Společná faktura</t>
  </si>
  <si>
    <t>Příloha č. 2 Kupní smlouvy - technická specifikace
Nábytek pro ZČU (II.) 043 - 2023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</si>
  <si>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</si>
  <si>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 xml:space="preserve">DODAVATEL </t>
    </r>
    <r>
      <rPr>
        <b/>
        <sz val="11"/>
        <rFont val="Calibri"/>
        <family val="2"/>
        <charset val="238"/>
      </rPr>
      <t xml:space="preserve">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</si>
  <si>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Národní plán obnovy pro oblast vysokých škol pro roky 2022–2024
Registrační číslo projektu:  NPO_ZČU_MSMT-16584/2022
Specifický cíl A: Transformace formy a obsahu VŠ vzdělávání 
Specifický cíl A1: Digitalizace vzdělávací činnosti a studijních agend</t>
  </si>
  <si>
    <t>30 dní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</si>
  <si>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</si>
  <si>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Univerzitní 20,
301 00 Plzeň,
Centrum informatizace a výpočetní techniky (CIV) - Správa CIV,
místnost UI 126</t>
  </si>
  <si>
    <t>Pohovka trojmístná</t>
  </si>
  <si>
    <t>Pohovka dvoumístná</t>
  </si>
  <si>
    <t>Ing. Jiří Bořík, 
Tel.: 37763 2700,
602 477 368
(nebo Ing. Petr Jiroušek,
Tel.: 37763 2813,
608 262 747)</t>
  </si>
  <si>
    <r>
      <t xml:space="preserve">Trojmístná pohovka na nožičkách. 
Šířka 160 - 200 cm. 
Výška sedáku min. 40 cm. 
Vnitřní výška opěradla min. 55 cm.
Celková hloubka 70 - 90 cm.  
Boční opěrky. 
Nosnost jednoho místa min. 100 kg. 
Odolnost potahu proti otěru min. 65 000 cyklů. 
</t>
    </r>
    <r>
      <rPr>
        <b/>
        <sz val="11"/>
        <color rgb="FF000000"/>
        <rFont val="Calibri"/>
        <family val="2"/>
        <charset val="238"/>
      </rPr>
      <t>Barva potahu modrá</t>
    </r>
    <r>
      <rPr>
        <sz val="11"/>
        <color rgb="FF000000"/>
        <rFont val="Calibri"/>
        <family val="2"/>
        <charset val="238"/>
      </rPr>
      <t>. 
Pevná nerozkládací konstrukce.</t>
    </r>
  </si>
  <si>
    <r>
      <t xml:space="preserve">Dvoumístná pohovka na nožičkách. 
Šířka 130 - 160 cm. 
Výška sedáku min. 40 cm. 
Vnitřní výška opěradla min. 55 cm. 
Celková hloubka 70 - 90 cm. 
Boční opěrky.
Nosnost jednoho místa min. 100 kg. 
Odolnost potahu proti otěru min. 65 000 cyklů. 
</t>
    </r>
    <r>
      <rPr>
        <b/>
        <sz val="11"/>
        <color rgb="FF000000"/>
        <rFont val="Calibri"/>
        <family val="2"/>
        <charset val="238"/>
      </rPr>
      <t>Barva potahu modrá</t>
    </r>
    <r>
      <rPr>
        <sz val="11"/>
        <color rgb="FF000000"/>
        <rFont val="Calibri"/>
        <family val="2"/>
        <charset val="238"/>
      </rPr>
      <t xml:space="preserve">. 
Pevná nerozkládací konstrukce. 
</t>
    </r>
    <r>
      <rPr>
        <b/>
        <sz val="11"/>
        <color rgb="FF000000"/>
        <rFont val="Calibri"/>
        <family val="2"/>
        <charset val="238"/>
      </rPr>
      <t>Celkové provedení shodné s položkou č. 1.</t>
    </r>
  </si>
  <si>
    <t>Dodání ve smontovaném stavu a do určené místnosti.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</si>
</sst>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0" fillId="5" borderId="10" xfId="0" applyNumberForma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M4" zoomScaleNormal="100" workbookViewId="0">
      <selection activeCell="S8" sqref="S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9.7109375" style="2" customWidth="1"/>
    <col min="5" max="5" width="9" style="3" customWidth="1"/>
    <col min="6" max="6" width="70.8554687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0.5703125" style="4" customWidth="1"/>
    <col min="11" max="11" width="16.7109375" style="1" customWidth="1"/>
    <col min="12" max="12" width="67.140625" customWidth="1"/>
    <col min="13" max="13" width="34.28515625" customWidth="1"/>
    <col min="14" max="14" width="24.140625" customWidth="1"/>
    <col min="15" max="15" width="30.5703125" style="4" customWidth="1"/>
    <col min="16" max="16" width="26" style="4" bestFit="1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3.7109375" style="5" customWidth="1"/>
  </cols>
  <sheetData>
    <row r="1" spans="1:23" ht="39" customHeight="1" x14ac:dyDescent="0.25">
      <c r="B1" s="72" t="s">
        <v>35</v>
      </c>
      <c r="C1" s="72"/>
      <c r="D1" s="72"/>
      <c r="E1" s="72"/>
      <c r="G1" s="35"/>
      <c r="H1" s="1"/>
      <c r="I1" s="1"/>
      <c r="J1" s="1"/>
      <c r="O1" s="1"/>
      <c r="P1" s="1"/>
      <c r="Q1" s="1"/>
      <c r="S1" s="6"/>
      <c r="T1" s="6"/>
      <c r="U1" s="6"/>
      <c r="V1" s="6"/>
      <c r="W1" s="6"/>
    </row>
    <row r="2" spans="1:23" ht="22.5" customHeight="1" x14ac:dyDescent="0.25">
      <c r="B2" s="7"/>
      <c r="C2" s="7"/>
      <c r="D2" s="7"/>
      <c r="E2" s="7"/>
      <c r="G2" s="58"/>
      <c r="H2" s="59"/>
      <c r="I2" s="59"/>
      <c r="J2" s="59"/>
      <c r="K2" s="59"/>
      <c r="L2" s="59"/>
      <c r="M2" s="59"/>
      <c r="N2" s="59"/>
      <c r="O2" s="59"/>
      <c r="P2" s="59"/>
      <c r="Q2" s="1"/>
      <c r="S2" s="6"/>
      <c r="T2" s="6"/>
      <c r="U2" s="6"/>
      <c r="V2" s="6"/>
      <c r="W2" s="6"/>
    </row>
    <row r="3" spans="1:23" ht="24" customHeight="1" x14ac:dyDescent="0.25">
      <c r="B3" s="8"/>
      <c r="C3" s="9" t="s">
        <v>0</v>
      </c>
      <c r="D3" s="55"/>
      <c r="E3" s="55"/>
      <c r="F3" s="55"/>
      <c r="G3" s="59"/>
      <c r="H3" s="59"/>
      <c r="I3" s="59"/>
      <c r="J3" s="59"/>
      <c r="K3" s="59"/>
      <c r="L3" s="59"/>
      <c r="M3" s="59"/>
      <c r="N3" s="59"/>
      <c r="O3" s="59"/>
      <c r="P3" s="59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55"/>
      <c r="E4" s="55"/>
      <c r="F4" s="55"/>
      <c r="G4" s="55"/>
      <c r="H4" s="55"/>
      <c r="I4" s="55"/>
      <c r="J4" s="10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12</v>
      </c>
      <c r="L6" s="19" t="s">
        <v>37</v>
      </c>
      <c r="M6" s="19" t="s">
        <v>13</v>
      </c>
      <c r="N6" s="21" t="s">
        <v>14</v>
      </c>
      <c r="O6" s="19" t="s">
        <v>15</v>
      </c>
      <c r="P6" s="19" t="s">
        <v>40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191.25" customHeight="1" thickTop="1" x14ac:dyDescent="0.25">
      <c r="A7" s="23"/>
      <c r="B7" s="36">
        <v>1</v>
      </c>
      <c r="C7" s="37" t="s">
        <v>42</v>
      </c>
      <c r="D7" s="38">
        <v>2</v>
      </c>
      <c r="E7" s="39" t="s">
        <v>23</v>
      </c>
      <c r="F7" s="40" t="s">
        <v>45</v>
      </c>
      <c r="G7" s="75"/>
      <c r="H7" s="37" t="s">
        <v>24</v>
      </c>
      <c r="I7" s="37" t="s">
        <v>24</v>
      </c>
      <c r="J7" s="64" t="s">
        <v>34</v>
      </c>
      <c r="K7" s="66" t="s">
        <v>36</v>
      </c>
      <c r="L7" s="64" t="s">
        <v>38</v>
      </c>
      <c r="M7" s="69" t="s">
        <v>47</v>
      </c>
      <c r="N7" s="64" t="s">
        <v>44</v>
      </c>
      <c r="O7" s="64" t="s">
        <v>41</v>
      </c>
      <c r="P7" s="62" t="s">
        <v>39</v>
      </c>
      <c r="Q7" s="41">
        <f>D7*R7</f>
        <v>36000</v>
      </c>
      <c r="R7" s="42">
        <v>18000</v>
      </c>
      <c r="S7" s="73"/>
      <c r="T7" s="43">
        <f>D7*S7</f>
        <v>0</v>
      </c>
      <c r="U7" s="44" t="str">
        <f>IF(ISNUMBER(S7), IF(S7&gt;R7,"NEVYHOVUJE","VYHOVUJE")," ")</f>
        <v xml:space="preserve"> </v>
      </c>
      <c r="V7" s="64"/>
      <c r="W7" s="71" t="s">
        <v>33</v>
      </c>
    </row>
    <row r="8" spans="1:23" ht="228" customHeight="1" thickBot="1" x14ac:dyDescent="0.3">
      <c r="A8" s="23"/>
      <c r="B8" s="45">
        <v>2</v>
      </c>
      <c r="C8" s="53" t="s">
        <v>43</v>
      </c>
      <c r="D8" s="46">
        <v>2</v>
      </c>
      <c r="E8" s="52" t="s">
        <v>23</v>
      </c>
      <c r="F8" s="47" t="s">
        <v>46</v>
      </c>
      <c r="G8" s="76"/>
      <c r="H8" s="53" t="s">
        <v>24</v>
      </c>
      <c r="I8" s="53" t="s">
        <v>24</v>
      </c>
      <c r="J8" s="65"/>
      <c r="K8" s="67"/>
      <c r="L8" s="68"/>
      <c r="M8" s="70"/>
      <c r="N8" s="65"/>
      <c r="O8" s="65"/>
      <c r="P8" s="63"/>
      <c r="Q8" s="48">
        <f>D8*R8</f>
        <v>32000</v>
      </c>
      <c r="R8" s="49">
        <v>16000</v>
      </c>
      <c r="S8" s="74"/>
      <c r="T8" s="50">
        <f>D8*S8</f>
        <v>0</v>
      </c>
      <c r="U8" s="51" t="str">
        <f>IF(ISNUMBER(S8), IF(S8&gt;R8,"NEVYHOVUJE","VYHOVUJE")," ")</f>
        <v xml:space="preserve"> </v>
      </c>
      <c r="V8" s="65"/>
      <c r="W8" s="68"/>
    </row>
    <row r="9" spans="1:23" ht="13.5" customHeight="1" thickTop="1" thickBot="1" x14ac:dyDescent="0.3">
      <c r="C9"/>
      <c r="D9"/>
      <c r="E9"/>
      <c r="F9"/>
      <c r="G9"/>
      <c r="H9"/>
      <c r="I9"/>
      <c r="J9"/>
      <c r="K9"/>
      <c r="O9"/>
      <c r="P9"/>
      <c r="Q9"/>
      <c r="T9" s="24"/>
    </row>
    <row r="10" spans="1:23" ht="60.75" customHeight="1" thickTop="1" thickBot="1" x14ac:dyDescent="0.3">
      <c r="B10" s="60" t="s">
        <v>25</v>
      </c>
      <c r="C10" s="60"/>
      <c r="D10" s="60"/>
      <c r="E10" s="60"/>
      <c r="F10" s="60"/>
      <c r="G10" s="60"/>
      <c r="H10" s="60"/>
      <c r="I10" s="60"/>
      <c r="J10" s="60"/>
      <c r="K10" s="12"/>
      <c r="L10" s="12"/>
      <c r="M10" s="25"/>
      <c r="N10" s="25"/>
      <c r="O10" s="25"/>
      <c r="P10" s="26"/>
      <c r="Q10" s="26"/>
      <c r="R10" s="27" t="s">
        <v>26</v>
      </c>
      <c r="S10" s="61" t="s">
        <v>27</v>
      </c>
      <c r="T10" s="61"/>
      <c r="U10" s="61"/>
      <c r="V10" s="17"/>
    </row>
    <row r="11" spans="1:23" ht="33" customHeight="1" thickTop="1" thickBot="1" x14ac:dyDescent="0.3">
      <c r="B11" s="56" t="s">
        <v>28</v>
      </c>
      <c r="C11" s="56"/>
      <c r="D11" s="56"/>
      <c r="E11" s="56"/>
      <c r="F11" s="56"/>
      <c r="G11" s="56"/>
      <c r="H11" s="54"/>
      <c r="I11" s="54"/>
      <c r="J11" s="28"/>
      <c r="M11" s="29"/>
      <c r="N11" s="29"/>
      <c r="O11" s="29"/>
      <c r="P11" s="30"/>
      <c r="Q11" s="30"/>
      <c r="R11" s="31">
        <f>SUM(Q7:Q8)</f>
        <v>68000</v>
      </c>
      <c r="S11" s="57">
        <f>SUM(T7:T8)</f>
        <v>0</v>
      </c>
      <c r="T11" s="57"/>
      <c r="U11" s="57"/>
    </row>
    <row r="12" spans="1:23" s="32" customFormat="1" ht="15.75" thickTop="1" x14ac:dyDescent="0.25">
      <c r="B12" s="32" t="s">
        <v>29</v>
      </c>
      <c r="W12" s="33"/>
    </row>
    <row r="13" spans="1:23" s="32" customFormat="1" x14ac:dyDescent="0.25">
      <c r="B13" s="34" t="s">
        <v>30</v>
      </c>
      <c r="C13" s="32" t="s">
        <v>31</v>
      </c>
      <c r="W13" s="33"/>
    </row>
    <row r="14" spans="1:23" s="32" customFormat="1" x14ac:dyDescent="0.25">
      <c r="B14" s="34" t="s">
        <v>30</v>
      </c>
      <c r="C14" s="32" t="s">
        <v>32</v>
      </c>
      <c r="W14" s="33"/>
    </row>
    <row r="15" spans="1:23" s="32" customFormat="1" x14ac:dyDescent="0.25">
      <c r="W15" s="33"/>
    </row>
    <row r="16" spans="1:23" s="32" customFormat="1" x14ac:dyDescent="0.25">
      <c r="W16" s="33"/>
    </row>
    <row r="18" spans="3:11" x14ac:dyDescent="0.25">
      <c r="C18"/>
      <c r="E18"/>
      <c r="F18"/>
      <c r="H18"/>
      <c r="I18"/>
      <c r="K18"/>
    </row>
    <row r="19" spans="3:11" x14ac:dyDescent="0.25">
      <c r="C19"/>
      <c r="E19"/>
      <c r="F19"/>
      <c r="H19"/>
      <c r="I19"/>
      <c r="K19"/>
    </row>
    <row r="20" spans="3:11" x14ac:dyDescent="0.25">
      <c r="C20"/>
      <c r="E20"/>
      <c r="F20"/>
      <c r="H20"/>
      <c r="I20"/>
      <c r="K20"/>
    </row>
    <row r="21" spans="3:11" x14ac:dyDescent="0.25">
      <c r="C21"/>
      <c r="E21"/>
      <c r="F21"/>
      <c r="H21"/>
      <c r="I21"/>
      <c r="K21"/>
    </row>
    <row r="22" spans="3:11" x14ac:dyDescent="0.25">
      <c r="C22"/>
      <c r="E22"/>
      <c r="F22"/>
      <c r="H22"/>
      <c r="I22"/>
      <c r="K22"/>
    </row>
    <row r="23" spans="3:11" x14ac:dyDescent="0.25">
      <c r="C23"/>
      <c r="E23"/>
      <c r="F23"/>
      <c r="H23"/>
      <c r="I23"/>
      <c r="K23"/>
    </row>
    <row r="24" spans="3:11" x14ac:dyDescent="0.25">
      <c r="C24"/>
      <c r="E24"/>
      <c r="F24"/>
      <c r="H24"/>
      <c r="I24"/>
      <c r="K24"/>
    </row>
    <row r="25" spans="3:11" x14ac:dyDescent="0.25">
      <c r="C25"/>
      <c r="E25"/>
      <c r="F25"/>
      <c r="H25"/>
      <c r="I25"/>
      <c r="K25"/>
    </row>
    <row r="26" spans="3:11" x14ac:dyDescent="0.25">
      <c r="C26"/>
      <c r="E26"/>
      <c r="F26"/>
      <c r="H26"/>
      <c r="I26"/>
      <c r="K26"/>
    </row>
    <row r="27" spans="3:11" x14ac:dyDescent="0.25">
      <c r="C27"/>
      <c r="E27"/>
      <c r="F27"/>
      <c r="H27"/>
      <c r="I27"/>
      <c r="K27"/>
    </row>
    <row r="28" spans="3:11" x14ac:dyDescent="0.25">
      <c r="C28"/>
      <c r="E28"/>
      <c r="F28"/>
      <c r="H28"/>
      <c r="I28"/>
      <c r="K28"/>
    </row>
    <row r="29" spans="3:11" x14ac:dyDescent="0.25">
      <c r="C29"/>
      <c r="E29"/>
      <c r="F29"/>
      <c r="H29"/>
      <c r="I29"/>
      <c r="K29"/>
    </row>
    <row r="30" spans="3:11" x14ac:dyDescent="0.25">
      <c r="C30"/>
      <c r="E30"/>
      <c r="F30"/>
      <c r="H30"/>
      <c r="I30"/>
      <c r="K30"/>
    </row>
    <row r="31" spans="3:11" x14ac:dyDescent="0.25">
      <c r="C31"/>
      <c r="E31"/>
      <c r="F31"/>
      <c r="H31"/>
      <c r="I31"/>
      <c r="K31"/>
    </row>
    <row r="32" spans="3:11" x14ac:dyDescent="0.25">
      <c r="C32"/>
      <c r="E32"/>
      <c r="F32"/>
      <c r="H32"/>
      <c r="I32"/>
      <c r="K32"/>
    </row>
    <row r="33" spans="3:11" x14ac:dyDescent="0.25">
      <c r="C33"/>
      <c r="E33"/>
      <c r="F33"/>
      <c r="H33"/>
      <c r="I33"/>
      <c r="K33"/>
    </row>
    <row r="34" spans="3:11" x14ac:dyDescent="0.25">
      <c r="C34"/>
      <c r="E34"/>
      <c r="F34"/>
      <c r="H34"/>
      <c r="I34"/>
      <c r="K34"/>
    </row>
    <row r="35" spans="3:11" x14ac:dyDescent="0.25">
      <c r="C35"/>
      <c r="E35"/>
      <c r="F35"/>
      <c r="H35"/>
      <c r="I35"/>
      <c r="K35"/>
    </row>
    <row r="36" spans="3:11" x14ac:dyDescent="0.25">
      <c r="C36"/>
      <c r="E36"/>
      <c r="F36"/>
      <c r="H36"/>
      <c r="I36"/>
      <c r="K36"/>
    </row>
    <row r="37" spans="3:11" x14ac:dyDescent="0.25">
      <c r="C37"/>
      <c r="E37"/>
      <c r="F37"/>
      <c r="H37"/>
      <c r="I37"/>
      <c r="K37"/>
    </row>
    <row r="38" spans="3:11" x14ac:dyDescent="0.25">
      <c r="C38"/>
      <c r="E38"/>
      <c r="F38"/>
      <c r="H38"/>
      <c r="I38"/>
      <c r="K38"/>
    </row>
    <row r="39" spans="3:11" x14ac:dyDescent="0.25">
      <c r="C39"/>
      <c r="E39"/>
      <c r="F39"/>
      <c r="H39"/>
      <c r="I39"/>
      <c r="K39"/>
    </row>
    <row r="40" spans="3:11" x14ac:dyDescent="0.25">
      <c r="C40"/>
      <c r="E40"/>
      <c r="F40"/>
      <c r="H40"/>
      <c r="I40"/>
      <c r="K40"/>
    </row>
    <row r="41" spans="3:11" x14ac:dyDescent="0.25">
      <c r="C41"/>
      <c r="E41"/>
      <c r="F41"/>
      <c r="H41"/>
      <c r="I41"/>
      <c r="K41"/>
    </row>
    <row r="42" spans="3:11" x14ac:dyDescent="0.25">
      <c r="C42"/>
      <c r="E42"/>
      <c r="F42"/>
      <c r="H42"/>
      <c r="I42"/>
      <c r="K42"/>
    </row>
    <row r="43" spans="3:11" x14ac:dyDescent="0.25">
      <c r="C43"/>
      <c r="E43"/>
      <c r="F43"/>
      <c r="H43"/>
      <c r="I43"/>
      <c r="K43"/>
    </row>
    <row r="44" spans="3:11" x14ac:dyDescent="0.25">
      <c r="C44"/>
      <c r="E44"/>
      <c r="F44"/>
      <c r="H44"/>
      <c r="I44"/>
      <c r="K44"/>
    </row>
    <row r="45" spans="3:11" x14ac:dyDescent="0.25">
      <c r="C45"/>
      <c r="E45"/>
      <c r="F45"/>
      <c r="H45"/>
      <c r="I45"/>
      <c r="K45"/>
    </row>
    <row r="46" spans="3:11" x14ac:dyDescent="0.25">
      <c r="C46"/>
      <c r="E46"/>
      <c r="F46"/>
      <c r="H46"/>
      <c r="I46"/>
      <c r="K46"/>
    </row>
  </sheetData>
  <sheetProtection algorithmName="SHA-512" hashValue="S0Yf//K89PxOiCyxZBzFr+3d5Du2depxdr+t0V5bSPaAznDXqXRKg91S6SkH43hWKBegQJauUK9DsNQbC6eBMg==" saltValue="rUKuOeQdViu1VMWoCCdujA==" spinCount="100000" sheet="1" objects="1" scenarios="1" selectLockedCells="1"/>
  <mergeCells count="15">
    <mergeCell ref="W7:W8"/>
    <mergeCell ref="V7:V8"/>
    <mergeCell ref="B1:E1"/>
    <mergeCell ref="B11:G11"/>
    <mergeCell ref="S11:U11"/>
    <mergeCell ref="G2:P3"/>
    <mergeCell ref="B10:J10"/>
    <mergeCell ref="S10:U10"/>
    <mergeCell ref="P7:P8"/>
    <mergeCell ref="J7:J8"/>
    <mergeCell ref="K7:K8"/>
    <mergeCell ref="L7:L8"/>
    <mergeCell ref="M7:M8"/>
    <mergeCell ref="N7:N8"/>
    <mergeCell ref="O7:O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G7:G8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:H8">
    <cfRule type="containsText" dxfId="5" priority="14" operator="containsText" text="ANO">
      <formula>NOT(ISERROR(SEARCH("ANO",H7)))</formula>
    </cfRule>
  </conditionalFormatting>
  <conditionalFormatting sqref="S7:S8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K7 H7:I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2023-10-11T10:41:53Z</cp:lastPrinted>
  <dcterms:created xsi:type="dcterms:W3CDTF">2014-03-05T12:43:32Z</dcterms:created>
  <dcterms:modified xsi:type="dcterms:W3CDTF">2023-10-12T06:37:15Z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