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AV\2023\034\změna ZD\"/>
    </mc:Choice>
  </mc:AlternateContent>
  <xr:revisionPtr revIDLastSave="0" documentId="13_ncr:1_{3D2A461D-C363-409F-9348-D6A782E214D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VT" sheetId="1" r:id="rId1"/>
  </sheets>
  <definedNames>
    <definedName name="_xlnm.Print_Area" localSheetId="0">AVT!$B$1:$V$12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 l="1"/>
  <c r="P8" i="1"/>
  <c r="S8" i="1"/>
  <c r="T8" i="1"/>
  <c r="P7" i="1"/>
  <c r="Q11" i="1" l="1"/>
  <c r="R11" i="1"/>
  <c r="T7" i="1"/>
</calcChain>
</file>

<file path=xl/sharedStrings.xml><?xml version="1.0" encoding="utf-8"?>
<sst xmlns="http://schemas.openxmlformats.org/spreadsheetml/2006/main" count="51" uniqueCount="45">
  <si>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</si>
  <si>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</si>
  <si>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</si>
  <si>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</si>
  <si>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</si>
  <si>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</si>
  <si>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</si>
  <si>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</si>
  <si>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</si>
  <si>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</si>
  <si>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</si>
  <si>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</si>
  <si>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30237240-3 - Webová kamera</t>
  </si>
  <si>
    <t>32321200-1 - Audiovizuální přístroje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</si>
  <si>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</si>
  <si>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</si>
  <si>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</si>
  <si>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</si>
  <si>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</si>
  <si>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</si>
  <si>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</si>
  <si>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</si>
  <si>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</si>
  <si>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</si>
  <si>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</si>
  <si>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V případě, že se dodavatel při předání zboží na některá uvedená tel. čísla nedovolá, bude v takovém případě volat tel. 377 631 320, 377 631 325.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</si>
  <si>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</si>
  <si>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</si>
  <si>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NE</t>
  </si>
  <si>
    <t>ks</t>
  </si>
  <si>
    <t>Příloha č. 2 Kupní smlouvy - technická specifikace
Audiovizuální technika (II.) 034 - 2023</t>
  </si>
  <si>
    <t>Samostatná fatkura</t>
  </si>
  <si>
    <t>ANO</t>
  </si>
  <si>
    <t>Národní plán obnovy pro oblast vysokých škol pro roky 2022–2024
Registrační číslo projektu:  NPO_ZČU_MSMT-16584/2022
Specifický cíl A: Transformace formy a obsahu VŠ vzdělávání 
Specifický cíl A3: Tvorba nových profesně zaměřených studijních programů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</si>
  <si>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 xml:space="preserve">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</si>
  <si>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</si>
  <si>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Mgr. Petra Kalistová,
Tel.: 37763 6411</t>
  </si>
  <si>
    <t>Samostatný reproduktor</t>
  </si>
  <si>
    <t>USB webkamera s krytem čočky</t>
  </si>
  <si>
    <t>Národní plán obnovy pro oblast vysokých škol pro roky 2022–2024
Registrační číslo projektu: NPO_ZČU_MSMT-16584/2022
Specifický cíl A: Transformace formy a obsahu VŠ vzdělávání
Specifický cíl A2: Rozvoj v oblasti distanční výuky, online výuky a blended learning</t>
  </si>
  <si>
    <t>Mgr. Jan Krotký, Ph.D., 
Tel.: 37763 6503</t>
  </si>
  <si>
    <t>Klatovská 51, 
301 00 Plzeň, 
Fakulta pedagogická - Centrum tělesné výchovy a sportu,
místnost KL 118b</t>
  </si>
  <si>
    <t>Klatovská 51, 
301 00 Plzeň,
Fakulta pedagogická - Katedra matematiky, fyziky a technické výchovy,
místnost KL 238</t>
  </si>
  <si>
    <t>Webkamera s rozlišením min. Full HD 1080p.
Min. 30 fps.
Integrovaný mikrofon, stereofonní zvuk.
Zorné pole min. 72°.
Technologie automatické korekce osvětlení pro jasný obraz v různých světelných podmínkách.
Objektiv s krytkou.
Rozhraní USB 2.0.
Univerzální držák na monitor s možností připevnění ke stativu.</t>
  </si>
  <si>
    <t>Bezdrátové připojení  - Bluetooth.
Verze Bluetooth min. 5.1.
Celkový výkon sestavy min. 40 W.
Frekvence od 65 Hz do 20 000 Hz.
USB napájení.
Ovládání min.: iOS, Android.
Stupeň krytí min. IPX7.
Kapacita baterie min. 7 500 mAh.
Nabíjení akumulátoru USB-C.
Celková hmotnost max. 1 kg.
Ovládání hlasitosti - na těle.
USB vstup - minimálně 1.
Voděodolný.
Barva se preferuje černá.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</si>
</sst>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85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7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0" fillId="2" borderId="3" xfId="0" applyFont="1" applyFill="1" applyBorder="1" applyAlignment="1">
      <alignment horizontal="center" vertical="center" textRotation="90" wrapText="1"/>
    </xf>
    <xf numFmtId="0" fontId="10" fillId="5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0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0" fillId="0" borderId="0" xfId="0" applyFont="1" applyAlignment="1">
      <alignment vertical="center"/>
    </xf>
    <xf numFmtId="164" fontId="12" fillId="0" borderId="0" xfId="0" applyNumberFormat="1" applyFont="1" applyAlignment="1">
      <alignment horizontal="right" vertical="center" indent="1"/>
    </xf>
    <xf numFmtId="164" fontId="5" fillId="0" borderId="3" xfId="0" applyNumberFormat="1" applyFont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top" wrapText="1"/>
    </xf>
    <xf numFmtId="0" fontId="14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7" fillId="4" borderId="7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49" fontId="20" fillId="0" borderId="0" xfId="0" applyNumberFormat="1" applyFont="1" applyAlignment="1">
      <alignment vertical="center" wrapText="1"/>
    </xf>
    <xf numFmtId="0" fontId="0" fillId="3" borderId="8" xfId="0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3" fontId="0" fillId="2" borderId="9" xfId="0" applyNumberForma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3" fontId="0" fillId="3" borderId="8" xfId="0" applyNumberForma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 indent="1"/>
    </xf>
    <xf numFmtId="0" fontId="21" fillId="4" borderId="8" xfId="0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right" vertical="center" indent="1"/>
    </xf>
    <xf numFmtId="165" fontId="0" fillId="0" borderId="8" xfId="0" applyNumberFormat="1" applyBorder="1" applyAlignment="1">
      <alignment horizontal="right" vertical="center" indent="1"/>
    </xf>
    <xf numFmtId="0" fontId="0" fillId="0" borderId="8" xfId="0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 wrapText="1"/>
    </xf>
    <xf numFmtId="3" fontId="0" fillId="3" borderId="11" xfId="0" applyNumberForma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 wrapText="1" indent="1"/>
    </xf>
    <xf numFmtId="0" fontId="21" fillId="4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164" fontId="0" fillId="0" borderId="11" xfId="0" applyNumberFormat="1" applyBorder="1" applyAlignment="1">
      <alignment horizontal="right" vertical="center" indent="1"/>
    </xf>
    <xf numFmtId="164" fontId="6" fillId="3" borderId="11" xfId="0" applyNumberFormat="1" applyFont="1" applyFill="1" applyBorder="1" applyAlignment="1">
      <alignment horizontal="right" vertical="center" indent="1"/>
    </xf>
    <xf numFmtId="165" fontId="0" fillId="0" borderId="11" xfId="0" applyNumberFormat="1" applyBorder="1" applyAlignment="1">
      <alignment horizontal="right" vertical="center" indent="1"/>
    </xf>
    <xf numFmtId="0" fontId="0" fillId="0" borderId="11" xfId="0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164" fontId="19" fillId="3" borderId="8" xfId="0" applyNumberFormat="1" applyFont="1" applyFill="1" applyBorder="1" applyAlignment="1">
      <alignment horizontal="right" vertical="center" indent="1"/>
    </xf>
    <xf numFmtId="0" fontId="0" fillId="0" borderId="0" xfId="0" applyAlignment="1">
      <alignment horizontal="justify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164" fontId="5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1" fillId="4" borderId="11" xfId="0" applyFont="1" applyFill="1" applyBorder="1" applyAlignment="1" applyProtection="1">
      <alignment horizontal="center" vertical="center" wrapText="1"/>
      <protection locked="0"/>
    </xf>
    <xf numFmtId="0" fontId="11" fillId="4" borderId="8" xfId="0" applyFont="1" applyFill="1" applyBorder="1" applyAlignment="1" applyProtection="1">
      <alignment horizontal="center" vertical="center" wrapText="1"/>
      <protection locked="0"/>
    </xf>
    <xf numFmtId="164" fontId="11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4" borderId="8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58"/>
  <sheetViews>
    <sheetView tabSelected="1" zoomScale="62" zoomScaleNormal="62" workbookViewId="0">
      <selection activeCell="G7" sqref="G7:G8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0.140625" style="1" customWidth="1"/>
    <col min="4" max="4" width="10.7109375" style="2" customWidth="1"/>
    <col min="5" max="5" width="10.28515625" style="3" customWidth="1"/>
    <col min="6" max="6" width="92.85546875" style="1" customWidth="1"/>
    <col min="7" max="7" width="27.85546875" style="1" customWidth="1"/>
    <col min="8" max="8" width="25.28515625" style="1" customWidth="1"/>
    <col min="9" max="9" width="24.140625" style="1" customWidth="1"/>
    <col min="10" max="10" width="16.5703125" style="1" customWidth="1"/>
    <col min="11" max="11" width="68.42578125" customWidth="1"/>
    <col min="12" max="12" width="25.140625" customWidth="1"/>
    <col min="13" max="13" width="26.7109375" customWidth="1"/>
    <col min="14" max="14" width="33.140625" style="1" customWidth="1"/>
    <col min="15" max="15" width="30.85546875" style="1" customWidth="1"/>
    <col min="16" max="16" width="17.7109375" style="1" hidden="1" customWidth="1"/>
    <col min="17" max="17" width="21.5703125" customWidth="1"/>
    <col min="18" max="18" width="23.28515625" customWidth="1"/>
    <col min="19" max="19" width="20.7109375" bestFit="1" customWidth="1"/>
    <col min="20" max="20" width="20.42578125" customWidth="1"/>
    <col min="21" max="21" width="11.5703125" hidden="1" customWidth="1"/>
    <col min="22" max="22" width="38.42578125" style="4" customWidth="1"/>
  </cols>
  <sheetData>
    <row r="1" spans="1:22" ht="42.6" customHeight="1" x14ac:dyDescent="0.25">
      <c r="B1" s="69" t="s">
        <v>30</v>
      </c>
      <c r="C1" s="69"/>
      <c r="D1" s="69"/>
      <c r="E1" s="69"/>
      <c r="G1" s="40"/>
    </row>
    <row r="2" spans="1:22" ht="21.75" customHeight="1" x14ac:dyDescent="0.25">
      <c r="C2"/>
      <c r="D2" s="11"/>
      <c r="E2" s="5"/>
      <c r="F2" s="6"/>
      <c r="G2" s="70"/>
      <c r="H2" s="70"/>
      <c r="I2" s="70"/>
      <c r="J2" s="70"/>
      <c r="K2" s="70"/>
      <c r="L2" s="70"/>
      <c r="M2" s="70"/>
      <c r="N2" s="70"/>
      <c r="O2" s="6"/>
      <c r="P2" s="6"/>
      <c r="Q2" s="6"/>
      <c r="R2" s="6"/>
      <c r="T2" s="8"/>
      <c r="U2" s="9"/>
      <c r="V2" s="10"/>
    </row>
    <row r="3" spans="1:22" ht="24" customHeight="1" x14ac:dyDescent="0.25">
      <c r="B3" s="14"/>
      <c r="C3" s="12" t="s">
        <v>0</v>
      </c>
      <c r="D3" s="13"/>
      <c r="E3" s="13"/>
      <c r="F3" s="13"/>
      <c r="G3" s="70"/>
      <c r="H3" s="70"/>
      <c r="I3" s="70"/>
      <c r="J3" s="70"/>
      <c r="K3" s="70"/>
      <c r="L3" s="70"/>
      <c r="M3" s="70"/>
      <c r="N3" s="70"/>
      <c r="O3" s="35"/>
      <c r="P3" s="35"/>
      <c r="Q3" s="35"/>
      <c r="R3" s="35"/>
      <c r="T3" s="8"/>
    </row>
    <row r="4" spans="1:22" ht="18" customHeight="1" thickBot="1" x14ac:dyDescent="0.3">
      <c r="B4" s="15"/>
      <c r="C4" s="16" t="s">
        <v>1</v>
      </c>
      <c r="D4" s="13"/>
      <c r="E4" s="13"/>
      <c r="F4" s="13"/>
      <c r="G4" s="13"/>
      <c r="H4" s="13"/>
      <c r="I4" s="8"/>
      <c r="J4" s="8"/>
      <c r="K4" s="8"/>
      <c r="L4" s="8"/>
      <c r="M4" s="8"/>
      <c r="N4" s="6"/>
      <c r="O4" s="6"/>
      <c r="P4" s="6"/>
      <c r="Q4" s="8"/>
      <c r="R4" s="8"/>
      <c r="T4" s="8"/>
    </row>
    <row r="5" spans="1:22" ht="34.5" customHeight="1" thickBot="1" x14ac:dyDescent="0.3">
      <c r="B5" s="17"/>
      <c r="C5" s="18"/>
      <c r="D5" s="19"/>
      <c r="E5" s="19"/>
      <c r="F5" s="6"/>
      <c r="G5" s="38" t="s">
        <v>2</v>
      </c>
      <c r="H5" s="38" t="s">
        <v>2</v>
      </c>
      <c r="I5" s="6"/>
      <c r="J5" s="6"/>
      <c r="N5" s="6"/>
      <c r="O5" s="21"/>
      <c r="P5" s="21"/>
      <c r="R5" s="20" t="s">
        <v>2</v>
      </c>
      <c r="V5" s="7"/>
    </row>
    <row r="6" spans="1:22" ht="67.150000000000006" customHeight="1" thickTop="1" thickBot="1" x14ac:dyDescent="0.3">
      <c r="B6" s="22" t="s">
        <v>3</v>
      </c>
      <c r="C6" s="23" t="s">
        <v>14</v>
      </c>
      <c r="D6" s="23" t="s">
        <v>4</v>
      </c>
      <c r="E6" s="23" t="s">
        <v>15</v>
      </c>
      <c r="F6" s="23" t="s">
        <v>16</v>
      </c>
      <c r="G6" s="39" t="s">
        <v>5</v>
      </c>
      <c r="H6" s="39" t="s">
        <v>27</v>
      </c>
      <c r="I6" s="34" t="s">
        <v>17</v>
      </c>
      <c r="J6" s="34" t="s">
        <v>18</v>
      </c>
      <c r="K6" s="23" t="s">
        <v>34</v>
      </c>
      <c r="L6" s="34" t="s">
        <v>19</v>
      </c>
      <c r="M6" s="36" t="s">
        <v>20</v>
      </c>
      <c r="N6" s="34" t="s">
        <v>21</v>
      </c>
      <c r="O6" s="23" t="s">
        <v>35</v>
      </c>
      <c r="P6" s="34" t="s">
        <v>22</v>
      </c>
      <c r="Q6" s="23" t="s">
        <v>6</v>
      </c>
      <c r="R6" s="24" t="s">
        <v>7</v>
      </c>
      <c r="S6" s="68" t="s">
        <v>8</v>
      </c>
      <c r="T6" s="68" t="s">
        <v>9</v>
      </c>
      <c r="U6" s="34" t="s">
        <v>23</v>
      </c>
      <c r="V6" s="34" t="s">
        <v>24</v>
      </c>
    </row>
    <row r="7" spans="1:22" ht="260.25" customHeight="1" thickTop="1" thickBot="1" x14ac:dyDescent="0.3">
      <c r="A7" s="25"/>
      <c r="B7" s="52">
        <v>1</v>
      </c>
      <c r="C7" s="57" t="s">
        <v>37</v>
      </c>
      <c r="D7" s="53">
        <v>2</v>
      </c>
      <c r="E7" s="54" t="s">
        <v>29</v>
      </c>
      <c r="F7" s="55" t="s">
        <v>44</v>
      </c>
      <c r="G7" s="81"/>
      <c r="H7" s="56" t="s">
        <v>28</v>
      </c>
      <c r="I7" s="57" t="s">
        <v>31</v>
      </c>
      <c r="J7" s="58" t="s">
        <v>32</v>
      </c>
      <c r="K7" s="57" t="s">
        <v>33</v>
      </c>
      <c r="L7" s="59"/>
      <c r="M7" s="57" t="s">
        <v>36</v>
      </c>
      <c r="N7" s="59" t="s">
        <v>41</v>
      </c>
      <c r="O7" s="60">
        <v>14</v>
      </c>
      <c r="P7" s="61">
        <f>D7*Q7</f>
        <v>8000</v>
      </c>
      <c r="Q7" s="62">
        <v>4000</v>
      </c>
      <c r="R7" s="83"/>
      <c r="S7" s="63">
        <f>D7*R7</f>
        <v>0</v>
      </c>
      <c r="T7" s="64" t="str">
        <f t="shared" ref="T7" si="0">IF(ISNUMBER(R7), IF(R7&gt;Q7,"NEVYHOVUJE","VYHOVUJE")," ")</f>
        <v xml:space="preserve"> </v>
      </c>
      <c r="U7" s="54"/>
      <c r="V7" s="54" t="s">
        <v>13</v>
      </c>
    </row>
    <row r="8" spans="1:22" ht="180.75" customHeight="1" thickBot="1" x14ac:dyDescent="0.3">
      <c r="A8" s="25"/>
      <c r="B8" s="44">
        <v>2</v>
      </c>
      <c r="C8" s="45" t="s">
        <v>38</v>
      </c>
      <c r="D8" s="46">
        <v>24</v>
      </c>
      <c r="E8" s="41" t="s">
        <v>29</v>
      </c>
      <c r="F8" s="47" t="s">
        <v>43</v>
      </c>
      <c r="G8" s="82"/>
      <c r="H8" s="48" t="s">
        <v>28</v>
      </c>
      <c r="I8" s="65" t="s">
        <v>31</v>
      </c>
      <c r="J8" s="65" t="s">
        <v>32</v>
      </c>
      <c r="K8" s="65" t="s">
        <v>39</v>
      </c>
      <c r="L8" s="42"/>
      <c r="M8" s="65" t="s">
        <v>40</v>
      </c>
      <c r="N8" s="42" t="s">
        <v>42</v>
      </c>
      <c r="O8" s="43">
        <v>30</v>
      </c>
      <c r="P8" s="49">
        <f>D8*Q8</f>
        <v>42240</v>
      </c>
      <c r="Q8" s="66">
        <v>1760</v>
      </c>
      <c r="R8" s="84"/>
      <c r="S8" s="50">
        <f>D8*R8</f>
        <v>0</v>
      </c>
      <c r="T8" s="51" t="str">
        <f t="shared" ref="T8" si="1">IF(ISNUMBER(R8), IF(R8&gt;Q8,"NEVYHOVUJE","VYHOVUJE")," ")</f>
        <v xml:space="preserve"> </v>
      </c>
      <c r="U8" s="41"/>
      <c r="V8" s="41" t="s">
        <v>12</v>
      </c>
    </row>
    <row r="9" spans="1:22" ht="13.5" customHeight="1" thickTop="1" thickBot="1" x14ac:dyDescent="0.3">
      <c r="C9"/>
      <c r="D9"/>
      <c r="E9"/>
      <c r="F9"/>
      <c r="G9"/>
      <c r="H9"/>
      <c r="I9"/>
      <c r="J9"/>
      <c r="N9"/>
      <c r="O9"/>
      <c r="P9"/>
      <c r="S9" s="37"/>
    </row>
    <row r="10" spans="1:22" ht="49.5" customHeight="1" thickTop="1" thickBot="1" x14ac:dyDescent="0.3">
      <c r="B10" s="76" t="s">
        <v>26</v>
      </c>
      <c r="C10" s="77"/>
      <c r="D10" s="77"/>
      <c r="E10" s="77"/>
      <c r="F10" s="77"/>
      <c r="G10" s="77"/>
      <c r="H10" s="67"/>
      <c r="I10" s="26"/>
      <c r="J10" s="26"/>
      <c r="K10" s="26"/>
      <c r="L10" s="27"/>
      <c r="M10" s="7"/>
      <c r="N10" s="7"/>
      <c r="O10" s="28"/>
      <c r="P10" s="28"/>
      <c r="Q10" s="29" t="s">
        <v>10</v>
      </c>
      <c r="R10" s="78" t="s">
        <v>11</v>
      </c>
      <c r="S10" s="79"/>
      <c r="T10" s="80"/>
      <c r="U10" s="21"/>
      <c r="V10" s="30"/>
    </row>
    <row r="11" spans="1:22" ht="53.25" customHeight="1" thickTop="1" thickBot="1" x14ac:dyDescent="0.3">
      <c r="B11" s="75"/>
      <c r="C11" s="75"/>
      <c r="D11" s="75"/>
      <c r="E11" s="75"/>
      <c r="F11" s="75"/>
      <c r="G11" s="75"/>
      <c r="H11" s="75"/>
      <c r="I11" s="31"/>
      <c r="L11" s="11"/>
      <c r="M11" s="11"/>
      <c r="N11" s="11"/>
      <c r="O11" s="32"/>
      <c r="P11" s="32"/>
      <c r="Q11" s="33">
        <f>SUM(P7:P8)</f>
        <v>50240</v>
      </c>
      <c r="R11" s="71">
        <f>SUM(S7:S8)</f>
        <v>0</v>
      </c>
      <c r="S11" s="72"/>
      <c r="T11" s="73"/>
    </row>
    <row r="12" spans="1:22" ht="15.75" thickTop="1" x14ac:dyDescent="0.25">
      <c r="B12" s="74" t="s">
        <v>25</v>
      </c>
      <c r="C12" s="74"/>
      <c r="D12" s="74"/>
      <c r="E12" s="74"/>
      <c r="F12" s="74"/>
    </row>
    <row r="13" spans="1:22" ht="14.25" customHeight="1" x14ac:dyDescent="0.25"/>
    <row r="14" spans="1:22" ht="14.25" customHeight="1" x14ac:dyDescent="0.25"/>
    <row r="15" spans="1:22" ht="14.25" customHeight="1" x14ac:dyDescent="0.25"/>
    <row r="16" spans="1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</sheetData>
  <sheetProtection algorithmName="SHA-512" hashValue="srP8si8KxZHF4PfrRzaMXATPMZhg0ACadb1WyBTanVoyfypDASS3CvmeKNvcnqgqPPTVsfnd8alsHKwa6RXg7Q==" saltValue="iLujHJW1z4BoMNDqWOZY2Q==" spinCount="100000" sheet="1" objects="1" scenarios="1"/>
  <mergeCells count="7">
    <mergeCell ref="B1:E1"/>
    <mergeCell ref="G2:N3"/>
    <mergeCell ref="R11:T11"/>
    <mergeCell ref="B12:F12"/>
    <mergeCell ref="B11:H11"/>
    <mergeCell ref="B10:G10"/>
    <mergeCell ref="R10:T10"/>
  </mergeCells>
  <conditionalFormatting sqref="D7:D8">
    <cfRule type="containsBlanks" dxfId="6" priority="1">
      <formula>LEN(TRIM(D7))=0</formula>
    </cfRule>
  </conditionalFormatting>
  <conditionalFormatting sqref="G7:H8 R7:R8">
    <cfRule type="notContainsBlanks" dxfId="5" priority="41">
      <formula>LEN(TRIM(G7))&gt;0</formula>
    </cfRule>
    <cfRule type="notContainsBlanks" dxfId="4" priority="42">
      <formula>LEN(TRIM(G7))&gt;0</formula>
    </cfRule>
    <cfRule type="containsBlanks" dxfId="3" priority="44">
      <formula>LEN(TRIM(G7))=0</formula>
    </cfRule>
  </conditionalFormatting>
  <conditionalFormatting sqref="G7:H8">
    <cfRule type="notContainsBlanks" dxfId="2" priority="40">
      <formula>LEN(TRIM(G7))&gt;0</formula>
    </cfRule>
  </conditionalFormatting>
  <conditionalFormatting sqref="T7:T8">
    <cfRule type="cellIs" dxfId="1" priority="63" operator="equal">
      <formula>"NEVYHOVUJE"</formula>
    </cfRule>
    <cfRule type="cellIs" dxfId="0" priority="64" operator="equal">
      <formula>"VYHOVUJE"</formula>
    </cfRule>
  </conditionalFormatting>
  <dataValidations count="2">
    <dataValidation type="list" allowBlank="1" showInputMessage="1" showErrorMessage="1" sqref="J7" xr:uid="{CBD82B4A-4556-4BD8-97B1-6493B60EABDA}">
      <formula1>"ANO,NE"</formula1>
    </dataValidation>
    <dataValidation type="list" showInputMessage="1" showErrorMessage="1" sqref="E7:E8" xr:uid="{FEE879A1-3785-4154-A7E4-C2775DBC6DD4}">
      <formula1>"ks,bal,sada,"</formula1>
    </dataValidation>
  </dataValidations>
  <pageMargins left="7.874015748031496E-2" right="0.11811023622047245" top="0.31496062992125984" bottom="0.35433070866141736" header="0.15748031496062992" footer="0.19685039370078741"/>
  <pageSetup paperSize="9" scale="24" orientation="landscape" r:id="rId1"/>
  <headerFooter>
    <oddFooter>&amp;C&amp;P z 2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Michaela Vítková</cp:lastModifiedBy>
  <cp:revision>1</cp:revision>
  <cp:lastPrinted>2023-10-05T10:54:56Z</cp:lastPrinted>
  <dcterms:created xsi:type="dcterms:W3CDTF">2014-03-05T12:43:32Z</dcterms:created>
  <dcterms:modified xsi:type="dcterms:W3CDTF">2023-10-05T11:04:51Z</dcterms:modified>
</cp:coreProperties>
</file>