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27-2023\1) výzva\"/>
    </mc:Choice>
  </mc:AlternateContent>
  <xr:revisionPtr revIDLastSave="0" documentId="13_ncr:1_{005197AD-DD9F-4B9F-9760-643EE6481762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L8" i="1"/>
  <c r="K18" i="1"/>
  <c r="K8" i="1"/>
  <c r="H8" i="1"/>
  <c r="H18" i="1"/>
  <c r="K7" i="1"/>
  <c r="H7" i="1"/>
  <c r="L7" i="1"/>
  <c r="L18" i="1" l="1"/>
  <c r="I21" i="1"/>
  <c r="J21" i="1"/>
</calcChain>
</file>

<file path=xl/sharedStrings.xml><?xml version="1.0" encoding="utf-8"?>
<sst xmlns="http://schemas.openxmlformats.org/spreadsheetml/2006/main" count="72" uniqueCount="61">
  <si>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</si>
  <si>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</si>
  <si>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</si>
  <si>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</si>
  <si>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</si>
  <si>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</si>
  <si>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</si>
  <si>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</si>
  <si>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</si>
  <si>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</si>
  <si>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</si>
  <si>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</si>
  <si>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</si>
  <si>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</si>
  <si>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</si>
  <si>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</si>
  <si>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</si>
  <si>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</si>
  <si>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</si>
  <si>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</si>
  <si>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</si>
  <si>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</si>
  <si>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</si>
  <si>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</si>
  <si>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</si>
  <si>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</si>
  <si>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</si>
  <si>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</si>
  <si>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</si>
  <si>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Požadavek na dodání produktové karty ke všem předmětům jako součást nabídky k ověření splnění zadané specifikace.</t>
  </si>
  <si>
    <t>Příloha č. 2 Kupní smlouvy - technická specifikace
Propagační předměty (II.) 027 - 2023</t>
  </si>
  <si>
    <t>Unisex tričko s krátkým rukávem 
(S - XXL)</t>
  </si>
  <si>
    <t>Multifunkční plastové kuličkové pero 6v1</t>
  </si>
  <si>
    <t>Blog DL</t>
  </si>
  <si>
    <t>Držák na žeton + žeton s oboustranným potiskem</t>
  </si>
  <si>
    <t>Samonavíjecí reflexní náramek</t>
  </si>
  <si>
    <t>Kuličkové pero s potiskem názvu fakulty v češtině</t>
  </si>
  <si>
    <t>Bločky lepící štítky v 5 barvách</t>
  </si>
  <si>
    <t>Sada na psaní</t>
  </si>
  <si>
    <t>Silikonový náramek</t>
  </si>
  <si>
    <t>Plastové kuličkové minipero s pevným barevným obalem a kovovým kroužkem</t>
  </si>
  <si>
    <t>Skleněná lahev 500 ml v neoprenovém pouzdře</t>
  </si>
  <si>
    <t>Blog A5</t>
  </si>
  <si>
    <t xml:space="preserve">
Potisk na jedné straně nápis: FAV
druhá strana QR kód</t>
  </si>
  <si>
    <t>Společná faktura</t>
  </si>
  <si>
    <t>do 30.11.2023</t>
  </si>
  <si>
    <t>Mgr. Martina Batková,   
Tel.: 37763 2024,
E-mail: mbatkova@fav.zcu.cz
nebo
Mgr. Jitka Hepová,
Tel.: 37763 2022</t>
  </si>
  <si>
    <t xml:space="preserve">Termín dodání </t>
  </si>
  <si>
    <r>
      <t xml:space="preserve">Multifunkční plastové kuličkové pero 6 v 1 s otočným mechanismem. 
Pero ve tvaru trojúhelníku má gumovou špičku hrotu pro kapacitní obrazovky, držák telefonu, čistič obrazovky, pravítko a zdvojnásobuje se jako dvoudílný šroubovák.
Modrý inkoust. 
Barva: </t>
    </r>
    <r>
      <rPr>
        <b/>
        <sz val="11"/>
        <color theme="1"/>
        <rFont val="Calibri"/>
        <family val="2"/>
        <charset val="238"/>
        <scheme val="minor"/>
      </rPr>
      <t>žlutá/zlatá - popřípadě po výběru dodavatele dle dostupnosti barevných variant. 
Potisk:</t>
    </r>
    <r>
      <rPr>
        <sz val="11"/>
        <color theme="1"/>
        <rFont val="Calibri"/>
        <family val="2"/>
        <charset val="238"/>
        <scheme val="minor"/>
      </rPr>
      <t xml:space="preserve"> jednobarevný viz ilustrační obrázek. Minimální rozměr: délka 4 cm, výška dle poměru stran.</t>
    </r>
  </si>
  <si>
    <r>
      <t xml:space="preserve">Plastové kuličkové pero. 
Modrá náplň.
Rozměr pera: průměr 1 cm, délka cca 13,8 cm.
Tvar a vzhled propisky viz ilustrační obrázek.
</t>
    </r>
    <r>
      <rPr>
        <b/>
        <sz val="11"/>
        <color theme="1"/>
        <rFont val="Calibri"/>
        <family val="2"/>
        <charset val="238"/>
        <scheme val="minor"/>
      </rPr>
      <t>Barva bude upřesněna</t>
    </r>
    <r>
      <rPr>
        <sz val="11"/>
        <color theme="1"/>
        <rFont val="Calibri"/>
        <family val="2"/>
        <charset val="238"/>
        <scheme val="minor"/>
      </rPr>
      <t xml:space="preserve"> - po výběru dodavatele dle dostupnosti barevných variant.
</t>
    </r>
    <r>
      <rPr>
        <b/>
        <sz val="11"/>
        <color theme="1"/>
        <rFont val="Calibri"/>
        <family val="2"/>
        <charset val="238"/>
        <scheme val="minor"/>
      </rPr>
      <t>Potisk jednou barvou</t>
    </r>
    <r>
      <rPr>
        <sz val="11"/>
        <color theme="1"/>
        <rFont val="Calibri"/>
        <family val="2"/>
        <charset val="238"/>
        <scheme val="minor"/>
      </rPr>
      <t>, která bude upřesněna dle barvy propisky - po výběru dodavatele dle dostupnosti barevných variant propisek.
Vzor potisku s českým textem viz ilustrační obrázek (včetně loga). 
Velikost potisku: délka minimálně 4,2 cm x výška dle poměru stran vzoru - cca 0,9 cm.</t>
    </r>
  </si>
  <si>
    <r>
      <t xml:space="preserve">Silikonový náramek. 
</t>
    </r>
    <r>
      <rPr>
        <b/>
        <sz val="11"/>
        <color theme="1"/>
        <rFont val="Calibri"/>
        <family val="2"/>
        <charset val="238"/>
        <scheme val="minor"/>
      </rPr>
      <t>Barva žlutá, potisk černý.</t>
    </r>
    <r>
      <rPr>
        <sz val="11"/>
        <color theme="1"/>
        <rFont val="Calibri"/>
        <family val="2"/>
        <charset val="238"/>
        <scheme val="minor"/>
      </rPr>
      <t xml:space="preserve">
Rozměr: průměr cca 60 mm x šířka 10 mm.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Fakulta aplikovaných věd (černé písmo), šířka textu minimálně 5 cm.</t>
    </r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</si>
  <si>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dvoubarevné logo FAV v horním levém rohu s délkou min. 4,5 cm, výška dle poměru stran loga + barevná lišta s informacemi po celé dolní hraně.
</t>
    </r>
    <r>
      <rPr>
        <sz val="11"/>
        <color theme="1"/>
        <rFont val="Calibri"/>
        <family val="2"/>
        <charset val="238"/>
        <scheme val="minor"/>
      </rPr>
      <t xml:space="preserve">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</si>
  <si>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>Samonavíjecí reflexní náramky -</t>
    </r>
    <r>
      <rPr>
        <b/>
        <sz val="11"/>
        <color theme="1"/>
        <rFont val="Calibri"/>
        <family val="2"/>
        <charset val="238"/>
        <scheme val="minor"/>
      </rPr>
      <t xml:space="preserve"> barva žlutá</t>
    </r>
    <r>
      <rPr>
        <sz val="11"/>
        <color theme="1"/>
        <rFont val="Calibri"/>
        <family val="2"/>
        <charset val="238"/>
        <scheme val="minor"/>
      </rPr>
      <t xml:space="preserve">, rozměr min. 34 x 3 cm, </t>
    </r>
    <r>
      <rPr>
        <b/>
        <sz val="11"/>
        <color theme="1"/>
        <rFont val="Calibri"/>
        <family val="2"/>
        <charset val="238"/>
        <scheme val="minor"/>
      </rPr>
      <t xml:space="preserve">potisk černý.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Potisk </t>
    </r>
    <r>
      <rPr>
        <sz val="11"/>
        <color theme="1"/>
        <rFont val="Calibri"/>
        <family val="2"/>
        <charset val="238"/>
        <scheme val="minor"/>
      </rPr>
      <t>z</t>
    </r>
    <r>
      <rPr>
        <sz val="11"/>
        <color theme="1"/>
        <rFont val="Calibri"/>
        <family val="2"/>
        <charset val="238"/>
        <scheme val="minor"/>
      </rPr>
      <t xml:space="preserve"> levé strany postupně: logo s logotypem fakulty, "S námi jste vidět", fav.zcu.cz.
Šířka loga min. 5,2 cm, šířka sloganu "S námi jste vidět" min. 8 cm, šířka textu "fav.zcu.cz" min. 3,6 cm.</t>
    </r>
    <r>
      <rPr>
        <sz val="11"/>
        <color theme="1"/>
        <rFont val="Calibri"/>
        <family val="2"/>
        <charset val="238"/>
        <scheme val="minor"/>
      </rPr>
      <t xml:space="preserve">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</si>
  <si>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 xml:space="preserve">Sada samolepících štítků v 5 barvách, rozměr celého bločku 8 x 5 x 0,2 cm.
Barva desek: hnědá.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potisk logem s logotypem fakulty na titulní straně, barva černá, min. šířka loga 5 cm.</t>
    </r>
    <r>
      <rPr>
        <sz val="11"/>
        <color theme="1"/>
        <rFont val="Calibri"/>
        <family val="2"/>
        <charset val="238"/>
        <scheme val="minor"/>
      </rPr>
      <t xml:space="preserve">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</si>
  <si>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 xml:space="preserve">Skleněná láhev v neoprenovém pouzdře. Objem 500 ml. Barva neoprenu černá, poutko na přenášení, šroubovací uzávěr.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jednobarevné (bílé) logo s logotypem FAV, šířka loga min. 7 cm (orientace loga dle dohody).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</si>
  <si>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t>Technická 8, 
301 00 Plzeň, 
Fakulta aplikovaných věd - Děkanát,
místnost UC 130</t>
  </si>
  <si>
    <r>
      <t xml:space="preserve">Unisexové tričko s krátkým rukávem ze 100 % bavlny.
Gramáž min. 190 g/m2.
Přídavek elastanu v průkrčníku pro jeho tvarovou stálost, po stranách beze švů, zpevňující ramenní páska. 
Barva: </t>
    </r>
    <r>
      <rPr>
        <b/>
        <sz val="11"/>
        <color theme="1"/>
        <rFont val="Calibri"/>
        <family val="2"/>
        <charset val="238"/>
        <scheme val="minor"/>
      </rPr>
      <t xml:space="preserve">sytá žlutá.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Velikosti: mix velikostí S - XXL, </t>
    </r>
    <r>
      <rPr>
        <sz val="11"/>
        <color theme="1"/>
        <rFont val="Calibri"/>
        <family val="2"/>
        <charset val="238"/>
        <scheme val="minor"/>
      </rPr>
      <t xml:space="preserve">počet kusů od každé velikosti dle dohody 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jednobarevný viz ilustrační obrázek. Potisk na přední straně s maximální šířkou. 
</t>
    </r>
    <r>
      <rPr>
        <b/>
        <sz val="11"/>
        <color theme="1"/>
        <rFont val="Calibri"/>
        <family val="2"/>
        <charset val="238"/>
        <scheme val="minor"/>
      </rPr>
      <t xml:space="preserve">Potisk musí být odolný vůči praní na vyší teploty a sušení v sušičce.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Každé tričko je potřeba mít zvlášť zabalené v ochranném materiálu, a to s viditelným označením velikosti.</t>
    </r>
  </si>
  <si>
    <r>
      <t>Sada na psaní: pravítko 16,5 cm, 2 grafitové tužky, 1 guma a 1 ořezávátko. Dodáváno v kartonovém pouzdře.
Rozměr: pouzdro cca 190 x 45 x 20 mm nebo dle dohody dle dostupnosti jiného, přibližného rozměru</t>
    </r>
    <r>
      <rPr>
        <sz val="11"/>
        <color rgb="FF0000CC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fakulty, barva černá, šířka minimálně 8 cm, výška dle poměru stran.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</si>
  <si>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 xml:space="preserve">Plastové kuličkové mini pero s pevným barevným obalem, chromovým vzhledem a kovovým kroužkem, modrá náplň. </t>
    </r>
    <r>
      <rPr>
        <b/>
        <sz val="11"/>
        <color theme="1"/>
        <rFont val="Calibri"/>
        <family val="2"/>
        <charset val="238"/>
        <scheme val="minor"/>
      </rPr>
      <t>Barva pera žlutá.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jednobarevné (černé) logo s logotypem FAV, výška potisku 8 mm.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(II.)-027-2023.zip</t>
    </r>
  </si>
  <si>
    <r>
      <t xml:space="preserve">Lepený blok ve formátu DL, min. 25 listů, čisté listy + 2barevný potisk viz ilustrační obrázek (logo FAV v horním levém rohu + barevná lišta s informacemi po celé dolní hraně). V náhledu původní blok ve velikosti A5, nový potisk bude vycházet z této podoby.
</t>
    </r>
    <r>
      <rPr>
        <sz val="11"/>
        <rFont val="Calibri"/>
        <family val="2"/>
        <charset val="238"/>
        <scheme val="minor"/>
      </rPr>
      <t>Formát 99 x 210 mm: tzn. 1/3 A4.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dvoubarevné logo s logotypem FAV v horním levém rohu se šířkou 5 cm, výška dle poměru stran loga + barevná lišta s informacemi po celé dolní hraně.
</t>
    </r>
    <r>
      <rPr>
        <sz val="11"/>
        <rFont val="Calibri"/>
        <family val="2"/>
        <charset val="238"/>
        <scheme val="minor"/>
      </rPr>
      <t>Logo s logotypem fakulty viz</t>
    </r>
    <r>
      <rPr>
        <sz val="11"/>
        <color rgb="FFFF0000"/>
        <rFont val="Calibri"/>
        <family val="2"/>
        <charset val="238"/>
        <scheme val="minor"/>
      </rPr>
      <t xml:space="preserve">
Příloha č. 3 Kupní smlouvy - logo FAV_PP (II.)-027-2023.zip</t>
    </r>
  </si>
  <si>
    <r>
      <t xml:space="preserve">Plastový držák na žeton o velikosti 10 Kč / 0,50 € s kovovým kroužkem. 
Žeton s držákem zkompletovaný dohromady.
</t>
    </r>
    <r>
      <rPr>
        <b/>
        <sz val="11"/>
        <color theme="1"/>
        <rFont val="Calibri"/>
        <family val="2"/>
        <charset val="238"/>
        <scheme val="minor"/>
      </rPr>
      <t>Barevné varianty: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a) žlutý držák + bílý žeton, b) bílý držák + žlutý žeton, c) komplet žlutý.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 na žetonu nebo držáku (necháme na dodavateli)</t>
    </r>
    <r>
      <rPr>
        <sz val="11"/>
        <color theme="1"/>
        <rFont val="Calibri"/>
        <family val="2"/>
        <charset val="238"/>
        <scheme val="minor"/>
      </rPr>
      <t xml:space="preserve">: oboustranný jednobarevný potisk - přední část nápis FAV o velikosti min. šířka 15 mm, zadní část QR kód o velikosti min. šířka 14 mm, min. výška 14 mm.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</si>
</sst>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0" fillId="0" borderId="0"/>
    <xf numFmtId="0" fontId="11" fillId="0" borderId="0"/>
    <xf numFmtId="0" fontId="11" fillId="0" borderId="0"/>
    <xf numFmtId="0" fontId="22" fillId="0" borderId="0"/>
    <xf numFmtId="0" fontId="22" fillId="0" borderId="0"/>
  </cellStyleXfs>
  <cellXfs count="11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textRotation="90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left" vertical="center" wrapText="1" indent="1"/>
    </xf>
    <xf numFmtId="0" fontId="8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 indent="1"/>
    </xf>
    <xf numFmtId="0" fontId="8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1" fontId="18" fillId="3" borderId="15" xfId="0" applyNumberFormat="1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5" fillId="3" borderId="12" xfId="0" applyFont="1" applyFill="1" applyBorder="1" applyAlignment="1" applyProtection="1">
      <alignment horizontal="left" vertical="top" wrapText="1" indent="1"/>
    </xf>
    <xf numFmtId="3" fontId="13" fillId="2" borderId="11" xfId="0" applyNumberFormat="1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3" fontId="13" fillId="2" borderId="13" xfId="0" applyNumberFormat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0" fontId="8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1" fontId="18" fillId="3" borderId="16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4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6</xdr:row>
      <xdr:rowOff>452093</xdr:rowOff>
    </xdr:from>
    <xdr:ext cx="1612254" cy="191554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0" y="3119093"/>
          <a:ext cx="1612254" cy="1915549"/>
        </a:xfrm>
        <a:prstGeom prst="rect">
          <a:avLst/>
        </a:prstGeom>
      </xdr:spPr>
    </xdr:pic>
    <xdr:clientData/>
  </xdr:oneCellAnchor>
  <xdr:oneCellAnchor>
    <xdr:from>
      <xdr:col>6</xdr:col>
      <xdr:colOff>2610984</xdr:colOff>
      <xdr:row>6</xdr:row>
      <xdr:rowOff>400050</xdr:rowOff>
    </xdr:from>
    <xdr:ext cx="1456986" cy="1873936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5759" y="3067050"/>
          <a:ext cx="1456986" cy="1873936"/>
        </a:xfrm>
        <a:prstGeom prst="rect">
          <a:avLst/>
        </a:prstGeom>
      </xdr:spPr>
    </xdr:pic>
    <xdr:clientData/>
  </xdr:oneCellAnchor>
  <xdr:oneCellAnchor>
    <xdr:from>
      <xdr:col>6</xdr:col>
      <xdr:colOff>781050</xdr:colOff>
      <xdr:row>7</xdr:row>
      <xdr:rowOff>1095375</xdr:rowOff>
    </xdr:from>
    <xdr:ext cx="2834016" cy="52387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10875" y="6162675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965945</xdr:colOff>
      <xdr:row>7</xdr:row>
      <xdr:rowOff>276225</xdr:rowOff>
    </xdr:from>
    <xdr:to>
      <xdr:col>6</xdr:col>
      <xdr:colOff>3051920</xdr:colOff>
      <xdr:row>7</xdr:row>
      <xdr:rowOff>779226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95770" y="5343525"/>
          <a:ext cx="2085975" cy="503001"/>
        </a:xfrm>
        <a:prstGeom prst="rect">
          <a:avLst/>
        </a:prstGeom>
      </xdr:spPr>
    </xdr:pic>
    <xdr:clientData/>
  </xdr:twoCellAnchor>
  <xdr:twoCellAnchor editAs="oneCell">
    <xdr:from>
      <xdr:col>6</xdr:col>
      <xdr:colOff>2318050</xdr:colOff>
      <xdr:row>8</xdr:row>
      <xdr:rowOff>379379</xdr:rowOff>
    </xdr:from>
    <xdr:to>
      <xdr:col>6</xdr:col>
      <xdr:colOff>4917014</xdr:colOff>
      <xdr:row>8</xdr:row>
      <xdr:rowOff>1619521</xdr:rowOff>
    </xdr:to>
    <xdr:pic>
      <xdr:nvPicPr>
        <xdr:cNvPr id="7" name="Obrázek 6" descr="FAV_cmyk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852825" y="7875554"/>
          <a:ext cx="2598964" cy="1240142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8</xdr:row>
      <xdr:rowOff>142874</xdr:rowOff>
    </xdr:from>
    <xdr:to>
      <xdr:col>6</xdr:col>
      <xdr:colOff>2105025</xdr:colOff>
      <xdr:row>8</xdr:row>
      <xdr:rowOff>2280877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5800" y="7639049"/>
          <a:ext cx="1524000" cy="2138003"/>
        </a:xfrm>
        <a:prstGeom prst="rect">
          <a:avLst/>
        </a:prstGeom>
      </xdr:spPr>
    </xdr:pic>
    <xdr:clientData/>
  </xdr:twoCellAnchor>
  <xdr:oneCellAnchor>
    <xdr:from>
      <xdr:col>6</xdr:col>
      <xdr:colOff>409575</xdr:colOff>
      <xdr:row>9</xdr:row>
      <xdr:rowOff>657035</xdr:rowOff>
    </xdr:from>
    <xdr:ext cx="1958896" cy="1305115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4350" y="10534460"/>
          <a:ext cx="1958896" cy="130511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10</xdr:row>
          <xdr:rowOff>257175</xdr:rowOff>
        </xdr:from>
        <xdr:to>
          <xdr:col>6</xdr:col>
          <xdr:colOff>3276600</xdr:colOff>
          <xdr:row>10</xdr:row>
          <xdr:rowOff>704850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916080</xdr:colOff>
      <xdr:row>10</xdr:row>
      <xdr:rowOff>876300</xdr:rowOff>
    </xdr:from>
    <xdr:ext cx="1785409" cy="876300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5905" y="12163425"/>
          <a:ext cx="1785409" cy="876300"/>
        </a:xfrm>
        <a:prstGeom prst="rect">
          <a:avLst/>
        </a:prstGeom>
      </xdr:spPr>
    </xdr:pic>
    <xdr:clientData/>
  </xdr:oneCellAnchor>
  <xdr:twoCellAnchor editAs="oneCell">
    <xdr:from>
      <xdr:col>6</xdr:col>
      <xdr:colOff>1772417</xdr:colOff>
      <xdr:row>11</xdr:row>
      <xdr:rowOff>904874</xdr:rowOff>
    </xdr:from>
    <xdr:to>
      <xdr:col>6</xdr:col>
      <xdr:colOff>3971042</xdr:colOff>
      <xdr:row>11</xdr:row>
      <xdr:rowOff>1304923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02242" y="15878174"/>
          <a:ext cx="2198625" cy="400049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11</xdr:row>
      <xdr:rowOff>647700</xdr:rowOff>
    </xdr:from>
    <xdr:to>
      <xdr:col>6</xdr:col>
      <xdr:colOff>1419225</xdr:colOff>
      <xdr:row>11</xdr:row>
      <xdr:rowOff>1626053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296525" y="15621000"/>
          <a:ext cx="1152525" cy="978353"/>
        </a:xfrm>
        <a:prstGeom prst="rect">
          <a:avLst/>
        </a:prstGeom>
      </xdr:spPr>
    </xdr:pic>
    <xdr:clientData/>
  </xdr:twoCellAnchor>
  <xdr:twoCellAnchor editAs="oneCell">
    <xdr:from>
      <xdr:col>6</xdr:col>
      <xdr:colOff>2995585</xdr:colOff>
      <xdr:row>12</xdr:row>
      <xdr:rowOff>257174</xdr:rowOff>
    </xdr:from>
    <xdr:to>
      <xdr:col>6</xdr:col>
      <xdr:colOff>4410075</xdr:colOff>
      <xdr:row>12</xdr:row>
      <xdr:rowOff>1738261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0360" y="18392774"/>
          <a:ext cx="1414490" cy="1481087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12</xdr:row>
      <xdr:rowOff>561312</xdr:rowOff>
    </xdr:from>
    <xdr:to>
      <xdr:col>6</xdr:col>
      <xdr:colOff>2442210</xdr:colOff>
      <xdr:row>12</xdr:row>
      <xdr:rowOff>1297469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30075" y="18696912"/>
          <a:ext cx="1946910" cy="736157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13</xdr:row>
      <xdr:rowOff>85725</xdr:rowOff>
    </xdr:from>
    <xdr:to>
      <xdr:col>6</xdr:col>
      <xdr:colOff>2352468</xdr:colOff>
      <xdr:row>13</xdr:row>
      <xdr:rowOff>1457324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67950" y="18916650"/>
          <a:ext cx="2114343" cy="1371599"/>
        </a:xfrm>
        <a:prstGeom prst="rect">
          <a:avLst/>
        </a:prstGeom>
      </xdr:spPr>
    </xdr:pic>
    <xdr:clientData/>
  </xdr:twoCellAnchor>
  <xdr:twoCellAnchor editAs="oneCell">
    <xdr:from>
      <xdr:col>6</xdr:col>
      <xdr:colOff>2685073</xdr:colOff>
      <xdr:row>13</xdr:row>
      <xdr:rowOff>371074</xdr:rowOff>
    </xdr:from>
    <xdr:to>
      <xdr:col>6</xdr:col>
      <xdr:colOff>4868634</xdr:colOff>
      <xdr:row>13</xdr:row>
      <xdr:rowOff>1206029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14898" y="19201999"/>
          <a:ext cx="2183561" cy="834955"/>
        </a:xfrm>
        <a:prstGeom prst="rect">
          <a:avLst/>
        </a:prstGeom>
      </xdr:spPr>
    </xdr:pic>
    <xdr:clientData/>
  </xdr:twoCellAnchor>
  <xdr:twoCellAnchor editAs="oneCell">
    <xdr:from>
      <xdr:col>6</xdr:col>
      <xdr:colOff>1581150</xdr:colOff>
      <xdr:row>14</xdr:row>
      <xdr:rowOff>161925</xdr:rowOff>
    </xdr:from>
    <xdr:to>
      <xdr:col>6</xdr:col>
      <xdr:colOff>3143255</xdr:colOff>
      <xdr:row>14</xdr:row>
      <xdr:rowOff>1579398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16200000">
          <a:off x="11683291" y="20673134"/>
          <a:ext cx="1417473" cy="156210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15</xdr:row>
      <xdr:rowOff>714375</xdr:rowOff>
    </xdr:from>
    <xdr:to>
      <xdr:col>6</xdr:col>
      <xdr:colOff>2312668</xdr:colOff>
      <xdr:row>15</xdr:row>
      <xdr:rowOff>1120140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29875" y="23126700"/>
          <a:ext cx="1912618" cy="405765"/>
        </a:xfrm>
        <a:prstGeom prst="rect">
          <a:avLst/>
        </a:prstGeom>
      </xdr:spPr>
    </xdr:pic>
    <xdr:clientData/>
  </xdr:twoCellAnchor>
  <xdr:twoCellAnchor editAs="oneCell">
    <xdr:from>
      <xdr:col>6</xdr:col>
      <xdr:colOff>2709550</xdr:colOff>
      <xdr:row>15</xdr:row>
      <xdr:rowOff>161926</xdr:rowOff>
    </xdr:from>
    <xdr:to>
      <xdr:col>6</xdr:col>
      <xdr:colOff>4276725</xdr:colOff>
      <xdr:row>15</xdr:row>
      <xdr:rowOff>1787786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9375" y="22574251"/>
          <a:ext cx="1567175" cy="1625860"/>
        </a:xfrm>
        <a:prstGeom prst="rect">
          <a:avLst/>
        </a:prstGeom>
      </xdr:spPr>
    </xdr:pic>
    <xdr:clientData/>
  </xdr:twoCellAnchor>
  <xdr:twoCellAnchor editAs="oneCell">
    <xdr:from>
      <xdr:col>6</xdr:col>
      <xdr:colOff>3502969</xdr:colOff>
      <xdr:row>16</xdr:row>
      <xdr:rowOff>47625</xdr:rowOff>
    </xdr:from>
    <xdr:to>
      <xdr:col>6</xdr:col>
      <xdr:colOff>4642484</xdr:colOff>
      <xdr:row>16</xdr:row>
      <xdr:rowOff>2198370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15422" r="21049" b="5319"/>
        <a:stretch/>
      </xdr:blipFill>
      <xdr:spPr>
        <a:xfrm>
          <a:off x="13532794" y="24403050"/>
          <a:ext cx="1139515" cy="2150745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16</xdr:row>
      <xdr:rowOff>636271</xdr:rowOff>
    </xdr:from>
    <xdr:to>
      <xdr:col>6</xdr:col>
      <xdr:colOff>3202712</xdr:colOff>
      <xdr:row>16</xdr:row>
      <xdr:rowOff>1548449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734675" y="24991696"/>
          <a:ext cx="2497862" cy="912178"/>
        </a:xfrm>
        <a:prstGeom prst="rect">
          <a:avLst/>
        </a:prstGeom>
      </xdr:spPr>
    </xdr:pic>
    <xdr:clientData/>
  </xdr:twoCellAnchor>
  <xdr:oneCellAnchor>
    <xdr:from>
      <xdr:col>6</xdr:col>
      <xdr:colOff>2242458</xdr:colOff>
      <xdr:row>17</xdr:row>
      <xdr:rowOff>453736</xdr:rowOff>
    </xdr:from>
    <xdr:ext cx="2598964" cy="1232522"/>
    <xdr:pic>
      <xdr:nvPicPr>
        <xdr:cNvPr id="28" name="Obrázek 27" descr="FAV_cmyk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272283" y="27085636"/>
          <a:ext cx="2598964" cy="1232522"/>
        </a:xfrm>
        <a:prstGeom prst="rect">
          <a:avLst/>
        </a:prstGeom>
      </xdr:spPr>
    </xdr:pic>
    <xdr:clientData/>
  </xdr:oneCellAnchor>
  <xdr:oneCellAnchor>
    <xdr:from>
      <xdr:col>6</xdr:col>
      <xdr:colOff>485775</xdr:colOff>
      <xdr:row>17</xdr:row>
      <xdr:rowOff>133350</xdr:rowOff>
    </xdr:from>
    <xdr:ext cx="1409699" cy="2002413"/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26765250"/>
          <a:ext cx="1409699" cy="2002413"/>
        </a:xfrm>
        <a:prstGeom prst="rect">
          <a:avLst/>
        </a:prstGeom>
      </xdr:spPr>
    </xdr:pic>
    <xdr:clientData/>
  </xdr:oneCellAnchor>
  <xdr:twoCellAnchor editAs="oneCell">
    <xdr:from>
      <xdr:col>6</xdr:col>
      <xdr:colOff>2600325</xdr:colOff>
      <xdr:row>9</xdr:row>
      <xdr:rowOff>100179</xdr:rowOff>
    </xdr:from>
    <xdr:to>
      <xdr:col>6</xdr:col>
      <xdr:colOff>3552825</xdr:colOff>
      <xdr:row>9</xdr:row>
      <xdr:rowOff>1972334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135100" y="9977604"/>
          <a:ext cx="952500" cy="1872155"/>
        </a:xfrm>
        <a:prstGeom prst="rect">
          <a:avLst/>
        </a:prstGeom>
      </xdr:spPr>
    </xdr:pic>
    <xdr:clientData/>
  </xdr:twoCellAnchor>
  <xdr:twoCellAnchor editAs="oneCell">
    <xdr:from>
      <xdr:col>6</xdr:col>
      <xdr:colOff>3752665</xdr:colOff>
      <xdr:row>9</xdr:row>
      <xdr:rowOff>266700</xdr:rowOff>
    </xdr:from>
    <xdr:to>
      <xdr:col>6</xdr:col>
      <xdr:colOff>5039273</xdr:colOff>
      <xdr:row>9</xdr:row>
      <xdr:rowOff>1886641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287440" y="10144125"/>
          <a:ext cx="1286608" cy="161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4"/>
  <sheetViews>
    <sheetView tabSelected="1" zoomScale="70" zoomScaleNormal="70" workbookViewId="0">
      <selection activeCell="K7" sqref="K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6" customWidth="1"/>
    <col min="5" max="5" width="12" style="4" customWidth="1"/>
    <col min="6" max="6" width="107" style="5" customWidth="1"/>
    <col min="7" max="7" width="77.425781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5" style="1" customWidth="1"/>
    <col min="14" max="14" width="14.85546875" style="1" customWidth="1"/>
    <col min="15" max="15" width="28.28515625" style="1" hidden="1" customWidth="1"/>
    <col min="16" max="16" width="32.28515625" style="1" customWidth="1"/>
    <col min="17" max="17" width="34.140625" style="1" customWidth="1"/>
    <col min="18" max="18" width="28" style="1" customWidth="1"/>
    <col min="19" max="19" width="22.7109375" style="1" customWidth="1"/>
    <col min="20" max="20" width="11.5703125" style="1" hidden="1" customWidth="1"/>
    <col min="21" max="21" width="25.710937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30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27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47</v>
      </c>
      <c r="T6" s="28" t="s">
        <v>24</v>
      </c>
      <c r="U6" s="28" t="s">
        <v>25</v>
      </c>
    </row>
    <row r="7" spans="1:21" ht="222" customHeight="1" x14ac:dyDescent="0.25">
      <c r="A7" s="31"/>
      <c r="B7" s="32">
        <v>1</v>
      </c>
      <c r="C7" s="33" t="s">
        <v>31</v>
      </c>
      <c r="D7" s="34">
        <v>50</v>
      </c>
      <c r="E7" s="35" t="s">
        <v>26</v>
      </c>
      <c r="F7" s="36" t="s">
        <v>56</v>
      </c>
      <c r="G7" s="37"/>
      <c r="H7" s="38">
        <f t="shared" ref="H7:H18" si="0">D7*I7</f>
        <v>8000</v>
      </c>
      <c r="I7" s="39">
        <v>160</v>
      </c>
      <c r="J7" s="107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44</v>
      </c>
      <c r="N7" s="43" t="s">
        <v>28</v>
      </c>
      <c r="O7" s="44"/>
      <c r="P7" s="45" t="s">
        <v>29</v>
      </c>
      <c r="Q7" s="42" t="s">
        <v>46</v>
      </c>
      <c r="R7" s="42" t="s">
        <v>55</v>
      </c>
      <c r="S7" s="46" t="s">
        <v>45</v>
      </c>
      <c r="T7" s="47"/>
      <c r="U7" s="48" t="s">
        <v>13</v>
      </c>
    </row>
    <row r="8" spans="1:21" ht="158.25" customHeight="1" x14ac:dyDescent="0.25">
      <c r="A8" s="31"/>
      <c r="B8" s="49">
        <v>2</v>
      </c>
      <c r="C8" s="50" t="s">
        <v>32</v>
      </c>
      <c r="D8" s="51">
        <v>300</v>
      </c>
      <c r="E8" s="52" t="s">
        <v>26</v>
      </c>
      <c r="F8" s="53" t="s">
        <v>48</v>
      </c>
      <c r="G8" s="54"/>
      <c r="H8" s="55">
        <f t="shared" si="0"/>
        <v>9000</v>
      </c>
      <c r="I8" s="56">
        <v>30</v>
      </c>
      <c r="J8" s="108"/>
      <c r="K8" s="57">
        <f t="shared" ref="K8:K18" si="3">D8*J8</f>
        <v>0</v>
      </c>
      <c r="L8" s="58" t="str">
        <f t="shared" ref="L8:L18" si="4">IF(ISNUMBER(J8), IF(J8&gt;I8,"NEVYHOVUJE","VYHOVUJE")," ")</f>
        <v xml:space="preserve"> </v>
      </c>
      <c r="M8" s="59"/>
      <c r="N8" s="60"/>
      <c r="O8" s="61"/>
      <c r="P8" s="62"/>
      <c r="Q8" s="59"/>
      <c r="R8" s="63"/>
      <c r="S8" s="64"/>
      <c r="T8" s="65"/>
      <c r="U8" s="66"/>
    </row>
    <row r="9" spans="1:21" ht="187.5" customHeight="1" x14ac:dyDescent="0.25">
      <c r="A9" s="31"/>
      <c r="B9" s="49">
        <v>3</v>
      </c>
      <c r="C9" s="50" t="s">
        <v>33</v>
      </c>
      <c r="D9" s="51">
        <v>1000</v>
      </c>
      <c r="E9" s="52" t="s">
        <v>26</v>
      </c>
      <c r="F9" s="67" t="s">
        <v>59</v>
      </c>
      <c r="G9" s="54"/>
      <c r="H9" s="55">
        <f t="shared" si="0"/>
        <v>6000</v>
      </c>
      <c r="I9" s="56">
        <v>6</v>
      </c>
      <c r="J9" s="108"/>
      <c r="K9" s="57">
        <f t="shared" ref="K9:K17" si="5">D9*J9</f>
        <v>0</v>
      </c>
      <c r="L9" s="58" t="str">
        <f t="shared" ref="L9:L17" si="6">IF(ISNUMBER(J9), IF(J9&gt;I9,"NEVYHOVUJE","VYHOVUJE")," ")</f>
        <v xml:space="preserve"> </v>
      </c>
      <c r="M9" s="59"/>
      <c r="N9" s="60"/>
      <c r="O9" s="61"/>
      <c r="P9" s="62"/>
      <c r="Q9" s="59"/>
      <c r="R9" s="63"/>
      <c r="S9" s="64"/>
      <c r="T9" s="65"/>
      <c r="U9" s="66"/>
    </row>
    <row r="10" spans="1:21" ht="162" customHeight="1" x14ac:dyDescent="0.25">
      <c r="A10" s="31"/>
      <c r="B10" s="49">
        <v>4</v>
      </c>
      <c r="C10" s="50" t="s">
        <v>34</v>
      </c>
      <c r="D10" s="51">
        <v>1000</v>
      </c>
      <c r="E10" s="52" t="s">
        <v>26</v>
      </c>
      <c r="F10" s="68" t="s">
        <v>60</v>
      </c>
      <c r="G10" s="69" t="s">
        <v>43</v>
      </c>
      <c r="H10" s="55">
        <f t="shared" si="0"/>
        <v>9000</v>
      </c>
      <c r="I10" s="56">
        <v>9</v>
      </c>
      <c r="J10" s="108"/>
      <c r="K10" s="57">
        <f t="shared" si="5"/>
        <v>0</v>
      </c>
      <c r="L10" s="58" t="str">
        <f t="shared" si="6"/>
        <v xml:space="preserve"> </v>
      </c>
      <c r="M10" s="59"/>
      <c r="N10" s="60"/>
      <c r="O10" s="61"/>
      <c r="P10" s="62"/>
      <c r="Q10" s="59"/>
      <c r="R10" s="63"/>
      <c r="S10" s="64"/>
      <c r="T10" s="65"/>
      <c r="U10" s="66"/>
    </row>
    <row r="11" spans="1:21" ht="153" customHeight="1" x14ac:dyDescent="0.25">
      <c r="A11" s="31"/>
      <c r="B11" s="49">
        <v>5</v>
      </c>
      <c r="C11" s="50" t="s">
        <v>35</v>
      </c>
      <c r="D11" s="51">
        <v>500</v>
      </c>
      <c r="E11" s="52" t="s">
        <v>26</v>
      </c>
      <c r="F11" s="53" t="s">
        <v>52</v>
      </c>
      <c r="G11" s="54"/>
      <c r="H11" s="55">
        <f t="shared" si="0"/>
        <v>9500</v>
      </c>
      <c r="I11" s="56">
        <v>19</v>
      </c>
      <c r="J11" s="108"/>
      <c r="K11" s="57">
        <f t="shared" si="5"/>
        <v>0</v>
      </c>
      <c r="L11" s="58" t="str">
        <f t="shared" si="6"/>
        <v xml:space="preserve"> </v>
      </c>
      <c r="M11" s="59"/>
      <c r="N11" s="60"/>
      <c r="O11" s="61"/>
      <c r="P11" s="62"/>
      <c r="Q11" s="59"/>
      <c r="R11" s="63"/>
      <c r="S11" s="64"/>
      <c r="T11" s="65"/>
      <c r="U11" s="66"/>
    </row>
    <row r="12" spans="1:21" ht="198" customHeight="1" x14ac:dyDescent="0.25">
      <c r="A12" s="31"/>
      <c r="B12" s="70">
        <v>6</v>
      </c>
      <c r="C12" s="50" t="s">
        <v>36</v>
      </c>
      <c r="D12" s="51">
        <v>1000</v>
      </c>
      <c r="E12" s="52" t="s">
        <v>26</v>
      </c>
      <c r="F12" s="53" t="s">
        <v>49</v>
      </c>
      <c r="G12" s="54"/>
      <c r="H12" s="55">
        <f t="shared" si="0"/>
        <v>15000</v>
      </c>
      <c r="I12" s="56">
        <v>15</v>
      </c>
      <c r="J12" s="108"/>
      <c r="K12" s="57">
        <f t="shared" si="5"/>
        <v>0</v>
      </c>
      <c r="L12" s="58" t="str">
        <f t="shared" si="6"/>
        <v xml:space="preserve"> </v>
      </c>
      <c r="M12" s="59"/>
      <c r="N12" s="60"/>
      <c r="O12" s="61"/>
      <c r="P12" s="62"/>
      <c r="Q12" s="59"/>
      <c r="R12" s="63"/>
      <c r="S12" s="64"/>
      <c r="T12" s="65"/>
      <c r="U12" s="66"/>
    </row>
    <row r="13" spans="1:21" ht="145.5" customHeight="1" x14ac:dyDescent="0.25">
      <c r="A13" s="31"/>
      <c r="B13" s="70">
        <v>7</v>
      </c>
      <c r="C13" s="50" t="s">
        <v>37</v>
      </c>
      <c r="D13" s="51">
        <v>1000</v>
      </c>
      <c r="E13" s="52" t="s">
        <v>26</v>
      </c>
      <c r="F13" s="53" t="s">
        <v>53</v>
      </c>
      <c r="G13" s="54"/>
      <c r="H13" s="55">
        <f t="shared" si="0"/>
        <v>6000</v>
      </c>
      <c r="I13" s="56">
        <v>6</v>
      </c>
      <c r="J13" s="108"/>
      <c r="K13" s="57">
        <f t="shared" si="5"/>
        <v>0</v>
      </c>
      <c r="L13" s="58" t="str">
        <f t="shared" si="6"/>
        <v xml:space="preserve"> </v>
      </c>
      <c r="M13" s="59"/>
      <c r="N13" s="60"/>
      <c r="O13" s="61"/>
      <c r="P13" s="62"/>
      <c r="Q13" s="59"/>
      <c r="R13" s="63"/>
      <c r="S13" s="64"/>
      <c r="T13" s="65"/>
      <c r="U13" s="66"/>
    </row>
    <row r="14" spans="1:21" ht="150.75" customHeight="1" x14ac:dyDescent="0.25">
      <c r="A14" s="31"/>
      <c r="B14" s="70">
        <v>8</v>
      </c>
      <c r="C14" s="53" t="s">
        <v>38</v>
      </c>
      <c r="D14" s="51">
        <v>500</v>
      </c>
      <c r="E14" s="52" t="s">
        <v>26</v>
      </c>
      <c r="F14" s="71" t="s">
        <v>57</v>
      </c>
      <c r="G14" s="54"/>
      <c r="H14" s="55">
        <f t="shared" si="0"/>
        <v>18000</v>
      </c>
      <c r="I14" s="56">
        <v>36</v>
      </c>
      <c r="J14" s="108"/>
      <c r="K14" s="57">
        <f t="shared" si="5"/>
        <v>0</v>
      </c>
      <c r="L14" s="58" t="str">
        <f t="shared" si="6"/>
        <v xml:space="preserve"> </v>
      </c>
      <c r="M14" s="59"/>
      <c r="N14" s="60"/>
      <c r="O14" s="61"/>
      <c r="P14" s="62"/>
      <c r="Q14" s="59"/>
      <c r="R14" s="63"/>
      <c r="S14" s="64"/>
      <c r="T14" s="65"/>
      <c r="U14" s="66"/>
    </row>
    <row r="15" spans="1:21" ht="144" customHeight="1" x14ac:dyDescent="0.25">
      <c r="A15" s="31"/>
      <c r="B15" s="70">
        <v>9</v>
      </c>
      <c r="C15" s="50" t="s">
        <v>39</v>
      </c>
      <c r="D15" s="51">
        <v>1000</v>
      </c>
      <c r="E15" s="52" t="s">
        <v>26</v>
      </c>
      <c r="F15" s="53" t="s">
        <v>50</v>
      </c>
      <c r="G15" s="54"/>
      <c r="H15" s="55">
        <f t="shared" si="0"/>
        <v>12500</v>
      </c>
      <c r="I15" s="56">
        <v>12.5</v>
      </c>
      <c r="J15" s="108"/>
      <c r="K15" s="57">
        <f t="shared" si="5"/>
        <v>0</v>
      </c>
      <c r="L15" s="58" t="str">
        <f t="shared" si="6"/>
        <v xml:space="preserve"> </v>
      </c>
      <c r="M15" s="59"/>
      <c r="N15" s="60"/>
      <c r="O15" s="61"/>
      <c r="P15" s="62"/>
      <c r="Q15" s="59"/>
      <c r="R15" s="63"/>
      <c r="S15" s="64"/>
      <c r="T15" s="65"/>
      <c r="U15" s="66"/>
    </row>
    <row r="16" spans="1:21" ht="153" customHeight="1" x14ac:dyDescent="0.25">
      <c r="A16" s="31"/>
      <c r="B16" s="70">
        <v>10</v>
      </c>
      <c r="C16" s="50" t="s">
        <v>40</v>
      </c>
      <c r="D16" s="51">
        <v>1000</v>
      </c>
      <c r="E16" s="52" t="s">
        <v>26</v>
      </c>
      <c r="F16" s="71" t="s">
        <v>58</v>
      </c>
      <c r="G16" s="54"/>
      <c r="H16" s="55">
        <f t="shared" si="0"/>
        <v>4000</v>
      </c>
      <c r="I16" s="56">
        <v>4</v>
      </c>
      <c r="J16" s="108"/>
      <c r="K16" s="57">
        <f t="shared" si="5"/>
        <v>0</v>
      </c>
      <c r="L16" s="58" t="str">
        <f t="shared" si="6"/>
        <v xml:space="preserve"> </v>
      </c>
      <c r="M16" s="59"/>
      <c r="N16" s="60"/>
      <c r="O16" s="61"/>
      <c r="P16" s="62"/>
      <c r="Q16" s="59"/>
      <c r="R16" s="63"/>
      <c r="S16" s="64"/>
      <c r="T16" s="65"/>
      <c r="U16" s="66"/>
    </row>
    <row r="17" spans="1:21" ht="179.25" customHeight="1" x14ac:dyDescent="0.25">
      <c r="A17" s="31"/>
      <c r="B17" s="70">
        <v>11</v>
      </c>
      <c r="C17" s="50" t="s">
        <v>41</v>
      </c>
      <c r="D17" s="51">
        <v>100</v>
      </c>
      <c r="E17" s="52" t="s">
        <v>26</v>
      </c>
      <c r="F17" s="53" t="s">
        <v>54</v>
      </c>
      <c r="G17" s="54"/>
      <c r="H17" s="55">
        <f t="shared" si="0"/>
        <v>8000</v>
      </c>
      <c r="I17" s="56">
        <v>80</v>
      </c>
      <c r="J17" s="108"/>
      <c r="K17" s="57">
        <f t="shared" si="5"/>
        <v>0</v>
      </c>
      <c r="L17" s="58" t="str">
        <f t="shared" si="6"/>
        <v xml:space="preserve"> </v>
      </c>
      <c r="M17" s="59"/>
      <c r="N17" s="60"/>
      <c r="O17" s="61"/>
      <c r="P17" s="62"/>
      <c r="Q17" s="59"/>
      <c r="R17" s="63"/>
      <c r="S17" s="64"/>
      <c r="T17" s="65"/>
      <c r="U17" s="66"/>
    </row>
    <row r="18" spans="1:21" ht="200.25" customHeight="1" thickBot="1" x14ac:dyDescent="0.3">
      <c r="A18" s="31"/>
      <c r="B18" s="72">
        <v>12</v>
      </c>
      <c r="C18" s="73" t="s">
        <v>42</v>
      </c>
      <c r="D18" s="74">
        <v>120</v>
      </c>
      <c r="E18" s="75" t="s">
        <v>26</v>
      </c>
      <c r="F18" s="76" t="s">
        <v>51</v>
      </c>
      <c r="G18" s="77"/>
      <c r="H18" s="78">
        <f t="shared" si="0"/>
        <v>3600</v>
      </c>
      <c r="I18" s="79">
        <v>30</v>
      </c>
      <c r="J18" s="109"/>
      <c r="K18" s="80">
        <f t="shared" si="3"/>
        <v>0</v>
      </c>
      <c r="L18" s="81" t="str">
        <f t="shared" si="4"/>
        <v xml:space="preserve"> </v>
      </c>
      <c r="M18" s="82"/>
      <c r="N18" s="83"/>
      <c r="O18" s="84"/>
      <c r="P18" s="85"/>
      <c r="Q18" s="82"/>
      <c r="R18" s="86"/>
      <c r="S18" s="87"/>
      <c r="T18" s="88"/>
      <c r="U18" s="89"/>
    </row>
    <row r="19" spans="1:21" ht="13.5" customHeight="1" thickTop="1" thickBot="1" x14ac:dyDescent="0.3">
      <c r="C19" s="1"/>
      <c r="D19" s="1"/>
      <c r="E19" s="1"/>
      <c r="F19" s="1"/>
      <c r="G19" s="1"/>
      <c r="H19" s="1"/>
      <c r="K19" s="90"/>
    </row>
    <row r="20" spans="1:21" ht="60.75" customHeight="1" thickTop="1" thickBot="1" x14ac:dyDescent="0.3">
      <c r="B20" s="91" t="s">
        <v>9</v>
      </c>
      <c r="C20" s="91"/>
      <c r="D20" s="91"/>
      <c r="E20" s="91"/>
      <c r="F20" s="91"/>
      <c r="G20" s="15"/>
      <c r="H20" s="92"/>
      <c r="I20" s="93" t="s">
        <v>10</v>
      </c>
      <c r="J20" s="94" t="s">
        <v>11</v>
      </c>
      <c r="K20" s="95"/>
      <c r="L20" s="96"/>
      <c r="M20" s="97"/>
      <c r="N20" s="24"/>
      <c r="O20" s="24"/>
      <c r="P20" s="24"/>
      <c r="Q20" s="24"/>
      <c r="R20" s="24"/>
      <c r="S20" s="24"/>
      <c r="T20" s="24"/>
      <c r="U20" s="98"/>
    </row>
    <row r="21" spans="1:21" ht="33" customHeight="1" thickTop="1" thickBot="1" x14ac:dyDescent="0.3">
      <c r="B21" s="99" t="s">
        <v>12</v>
      </c>
      <c r="C21" s="99"/>
      <c r="D21" s="99"/>
      <c r="E21" s="99"/>
      <c r="F21" s="99"/>
      <c r="G21" s="100"/>
      <c r="H21" s="101"/>
      <c r="I21" s="102">
        <f>SUM(H7:H18)</f>
        <v>108600</v>
      </c>
      <c r="J21" s="103">
        <f>SUM(K7:K18)</f>
        <v>0</v>
      </c>
      <c r="K21" s="104"/>
      <c r="L21" s="105"/>
      <c r="M21" s="97"/>
      <c r="T21" s="24"/>
      <c r="U21" s="98"/>
    </row>
    <row r="22" spans="1:21" ht="14.1" customHeight="1" thickTop="1" x14ac:dyDescent="0.25"/>
    <row r="23" spans="1:21" ht="14.25" customHeight="1" x14ac:dyDescent="0.25"/>
    <row r="24" spans="1:21" ht="14.1" customHeight="1" x14ac:dyDescent="0.25"/>
    <row r="25" spans="1:21" ht="14.25" customHeight="1" x14ac:dyDescent="0.25"/>
    <row r="26" spans="1:21" ht="14.25" customHeight="1" x14ac:dyDescent="0.25"/>
    <row r="27" spans="1:21" ht="14.1" customHeight="1" x14ac:dyDescent="0.25"/>
    <row r="28" spans="1:21" ht="14.25" customHeight="1" x14ac:dyDescent="0.25"/>
    <row r="29" spans="1:21" ht="14.25" customHeight="1" x14ac:dyDescent="0.25"/>
    <row r="30" spans="1:21" ht="14.25" customHeight="1" x14ac:dyDescent="0.25"/>
    <row r="31" spans="1:21" ht="14.25" customHeight="1" x14ac:dyDescent="0.25"/>
    <row r="32" spans="1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</sheetData>
  <sheetProtection algorithmName="SHA-512" hashValue="ZUieirTh/NUfYC97dKw1RgqRLXiuP3/P1ClbK2A6KVfdrwoB9GJGonBZ15mloCfX/kaCxJOvTzCJCWb4fXpYTQ==" saltValue="C4TuVF/Sk67PruW6FOzgKQ==" spinCount="100000" sheet="1" objects="1" scenarios="1"/>
  <mergeCells count="13">
    <mergeCell ref="B21:F21"/>
    <mergeCell ref="J21:L21"/>
    <mergeCell ref="B1:D1"/>
    <mergeCell ref="J20:L20"/>
    <mergeCell ref="B20:F20"/>
    <mergeCell ref="Q7:Q18"/>
    <mergeCell ref="R7:R18"/>
    <mergeCell ref="S7:S18"/>
    <mergeCell ref="U7:U18"/>
    <mergeCell ref="M7:M18"/>
    <mergeCell ref="N7:N18"/>
    <mergeCell ref="O7:O18"/>
    <mergeCell ref="P7:P18"/>
  </mergeCells>
  <conditionalFormatting sqref="B7:B18 D7:D18">
    <cfRule type="containsBlanks" dxfId="6" priority="88">
      <formula>LEN(TRIM(B7))=0</formula>
    </cfRule>
  </conditionalFormatting>
  <conditionalFormatting sqref="B7:B18">
    <cfRule type="cellIs" dxfId="5" priority="83" operator="greaterThanOrEqual">
      <formula>1</formula>
    </cfRule>
  </conditionalFormatting>
  <conditionalFormatting sqref="J7:J1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8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6</xdr:col>
                <xdr:colOff>438150</xdr:colOff>
                <xdr:row>10</xdr:row>
                <xdr:rowOff>257175</xdr:rowOff>
              </from>
              <to>
                <xdr:col>6</xdr:col>
                <xdr:colOff>3276600</xdr:colOff>
                <xdr:row>10</xdr:row>
                <xdr:rowOff>704850</xdr:rowOff>
              </to>
            </anchor>
          </objectPr>
        </oleObject>
      </mc:Choice>
      <mc:Fallback>
        <oleObject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2023-09-21T11:19:02Z</cp:lastPrinted>
  <dcterms:created xsi:type="dcterms:W3CDTF">2014-03-05T12:43:32Z</dcterms:created>
  <dcterms:modified xsi:type="dcterms:W3CDTF">2023-10-04T08:16:53Z</dcterms:modified>
</cp:coreProperties>
</file>