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USERS\hpeskova\Desktop\Propagační předměty (II.)-2023\PP 027-2023\1) výzva\"/>
    </mc:Choice>
  </mc:AlternateContent>
  <xr:revisionPtr revIDLastSave="0" documentId="13_ncr:1_{B85DE9ED-ACCD-4434-8E45-C8503970C686}" xr6:coauthVersionLast="47" xr6:coauthVersionMax="47" xr10:uidLastSave="{00000000-0000-0000-0000-000000000000}"/>
  <bookViews>
    <workbookView xWindow="-108" yWindow="-108" windowWidth="23256" windowHeight="12576" tabRatio="779" xr2:uid="{00000000-000D-0000-FFFF-FFFF00000000}"/>
  </bookViews>
  <sheets>
    <sheet name="PP" sheetId="1" r:id="rId1"/>
    <sheet name="SOP_PP" sheetId="2" r:id="rId2"/>
    <sheet name="CPV" sheetId="3" r:id="rId3"/>
  </sheets>
  <definedNames>
    <definedName name="_xlnm._FilterDatabase" localSheetId="0" hidden="1">PP!$B$6:$U$7</definedName>
    <definedName name="_xlnm.Print_Area" localSheetId="0">PP!$B$1:$U$21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L8" i="1"/>
  <c r="K18" i="1"/>
  <c r="K8" i="1"/>
  <c r="H8" i="1"/>
  <c r="H18" i="1"/>
  <c r="K7" i="1"/>
  <c r="H7" i="1"/>
  <c r="L7" i="1"/>
  <c r="L18" i="1" l="1"/>
  <c r="I21" i="1"/>
  <c r="J21" i="1"/>
</calcChain>
</file>

<file path=xl/sharedStrings.xml><?xml version="1.0" encoding="utf-8"?>
<sst xmlns="http://schemas.openxmlformats.org/spreadsheetml/2006/main" count="77" uniqueCount="65">
  <si>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</si>
  <si>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</si>
  <si>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</si>
  <si>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</si>
  <si>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</si>
  <si>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</si>
  <si>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</si>
  <si>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</si>
  <si>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</si>
  <si>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</si>
  <si>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</si>
  <si>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</si>
  <si>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377 631 320, 377 631 325.</t>
  </si>
  <si>
    <t>Pokud požaduje řešitel rozdílné (rozšiřující) obchodní podmínky, doplní je do tabulky 
(sloupec s názvem "Obchodní podmínky NAD RÁMEC STANDARDNÍCH 
obchodních podmínek")</t>
  </si>
  <si>
    <t>Dynamický nákupní systém na dodávky kancelářských potřeb (II.)</t>
  </si>
  <si>
    <t>22462000-6 - Reklamní materiály</t>
  </si>
  <si>
    <t>39294100-0 - Informační a propagační výrobky</t>
  </si>
  <si>
    <r>
      <t xml:space="preserve">                               </t>
    </r>
    <r>
      <rPr>
        <b/>
        <sz val="14"/>
        <rFont val="Calibri"/>
        <family val="2"/>
        <charset val="238"/>
        <scheme val="minor"/>
      </rPr>
      <t>Standardní obchodní podmínky:</t>
    </r>
    <r>
      <rPr>
        <sz val="11"/>
        <rFont val="Calibri"/>
        <family val="2"/>
        <charset val="238"/>
        <scheme val="minor"/>
      </rPr>
      <t xml:space="preserve">
- </t>
    </r>
    <r>
      <rPr>
        <b/>
        <sz val="11"/>
        <rFont val="Calibri"/>
        <family val="2"/>
        <charset val="238"/>
        <scheme val="minor"/>
      </rPr>
      <t>prodlení Dodavatele s dodáním předmětu plnění</t>
    </r>
    <r>
      <rPr>
        <sz val="11"/>
        <rFont val="Calibri"/>
        <family val="2"/>
        <charset val="238"/>
        <scheme val="minor"/>
      </rPr>
      <t xml:space="preserve"> (popř. samostatné dílčí části)  =&gt; Dodavatel je povinen zaplatit smluvní pokutu ve výši 0,5 % z celkové ceny předmětu plnění (bez DPH), za každý, byť i jen započatý den prodlení;
- fakturace po dodání předmětu plnění;
- </t>
    </r>
    <r>
      <rPr>
        <b/>
        <sz val="11"/>
        <rFont val="Calibri"/>
        <family val="2"/>
        <charset val="238"/>
        <scheme val="minor"/>
      </rPr>
      <t>splatnost faktury</t>
    </r>
    <r>
      <rPr>
        <sz val="11"/>
        <rFont val="Calibri"/>
        <family val="2"/>
        <charset val="238"/>
        <scheme val="minor"/>
      </rPr>
      <t xml:space="preserve"> činí 30 kalendářních dnů ode dne jejího doručení Objednateli;
- </t>
    </r>
    <r>
      <rPr>
        <b/>
        <sz val="11"/>
        <rFont val="Calibri"/>
        <family val="2"/>
        <charset val="238"/>
        <scheme val="minor"/>
      </rPr>
      <t xml:space="preserve">prodlení </t>
    </r>
    <r>
      <rPr>
        <sz val="11"/>
        <rFont val="Calibri"/>
        <family val="2"/>
        <charset val="238"/>
        <scheme val="minor"/>
      </rPr>
      <t xml:space="preserve">kterékoliv smluvní strany </t>
    </r>
    <r>
      <rPr>
        <b/>
        <sz val="11"/>
        <rFont val="Calibri"/>
        <family val="2"/>
        <charset val="238"/>
        <scheme val="minor"/>
      </rPr>
      <t xml:space="preserve">s plněním peněžitého závazku </t>
    </r>
    <r>
      <rPr>
        <sz val="11"/>
        <rFont val="Calibri"/>
        <family val="2"/>
        <charset val="238"/>
        <scheme val="minor"/>
      </rPr>
      <t xml:space="preserve">ze Smlouvy =&gt; úrok z prodlení ve výši 0,05 % z neuhrazené části peněžitého závazku za každý, byť i jen započatý den prodlení;
- </t>
    </r>
    <r>
      <rPr>
        <b/>
        <sz val="11"/>
        <rFont val="Calibri"/>
        <family val="2"/>
        <charset val="238"/>
        <scheme val="minor"/>
      </rPr>
      <t>záruka</t>
    </r>
    <r>
      <rPr>
        <sz val="11"/>
        <rFont val="Calibri"/>
        <family val="2"/>
        <charset val="238"/>
        <scheme val="minor"/>
      </rPr>
      <t xml:space="preserve"> za předmět plnění = 24 měsíců, pokud není délka záruky stanovena  jinak;
- </t>
    </r>
    <r>
      <rPr>
        <b/>
        <sz val="11"/>
        <rFont val="Calibri"/>
        <family val="2"/>
        <charset val="238"/>
        <scheme val="minor"/>
      </rPr>
      <t>předmět plnění bude po celou záruční dobu způsobilý k použití</t>
    </r>
    <r>
      <rPr>
        <sz val="11"/>
        <rFont val="Calibri"/>
        <family val="2"/>
        <charset val="238"/>
        <scheme val="minor"/>
      </rPr>
      <t xml:space="preserve"> pro účel stanovený ve Smlouvě nebo příloze č. 2 Smlouvy (nebo účel obvyklý) a že si zachová stanovené (nebo obvyklé) vlastnosti;
- </t>
    </r>
    <r>
      <rPr>
        <b/>
        <sz val="11"/>
        <rFont val="Calibri"/>
        <family val="2"/>
        <charset val="238"/>
        <scheme val="minor"/>
      </rPr>
      <t>nástup Dodavatele k odstranění záruční vady</t>
    </r>
    <r>
      <rPr>
        <sz val="11"/>
        <rFont val="Calibri"/>
        <family val="2"/>
        <charset val="238"/>
        <scheme val="minor"/>
      </rPr>
      <t xml:space="preserve"> ve lhůtě nejpozději do 48 hodin (lhůta běží jen v pracovních dnech) od nahlášení vady Objednatelem Kontaktní osobě Dodavatele;
- ve zvláštních případech („Čisticí prostředky a hygienické potřeby“ , „Kancelářské potřeby “, „Propagační předměty") je Dodavatel po dobu záruky povinen nejpozději do 5 dnů od nahlášení vady oznámit Kontaktní osobě Objednatele způsob odstranění vady, tj. zda provede opravu nebo výměnu vadného zboží;
- </t>
    </r>
    <r>
      <rPr>
        <b/>
        <sz val="11"/>
        <rFont val="Calibri"/>
        <family val="2"/>
        <charset val="238"/>
        <scheme val="minor"/>
      </rPr>
      <t xml:space="preserve">prodlení Dodavatele s nástupem k odstranění záruční vady </t>
    </r>
    <r>
      <rPr>
        <sz val="11"/>
        <rFont val="Calibri"/>
        <family val="2"/>
        <charset val="238"/>
        <scheme val="minor"/>
      </rPr>
      <t xml:space="preserve">ohlášené Objednatelem  =&gt; Dodavatel je povinen zaplatit smluvní pokutu ve výši 0,5 %  z celkové ceny předmětu plnění (bez DPH), za každý, byť i jen započatý den prodlení;
- Dodavatel je povinen </t>
    </r>
    <r>
      <rPr>
        <b/>
        <sz val="11"/>
        <rFont val="Calibri"/>
        <family val="2"/>
        <charset val="238"/>
        <scheme val="minor"/>
      </rPr>
      <t>odstranit reklamované vady</t>
    </r>
    <r>
      <rPr>
        <sz val="11"/>
        <rFont val="Calibri"/>
        <family val="2"/>
        <charset val="238"/>
        <scheme val="minor"/>
      </rPr>
      <t xml:space="preserve"> nejpozději do 30 dnů od nahlášení vady, není-li mezi smluvními stranami dohodnuta jiná lhůta, popřípadě uspokojit jiný nárok Objednatele z vadného plnění;
- při </t>
    </r>
    <r>
      <rPr>
        <b/>
        <sz val="11"/>
        <rFont val="Calibri"/>
        <family val="2"/>
        <charset val="238"/>
        <scheme val="minor"/>
      </rPr>
      <t>prodlení Dodavatele s odstraněním záruční vady</t>
    </r>
    <r>
      <rPr>
        <sz val="11"/>
        <rFont val="Calibri"/>
        <family val="2"/>
        <charset val="238"/>
        <scheme val="minor"/>
      </rPr>
      <t xml:space="preserve"> v dohodnuté lhůtě =&gt; Dodavatel je povinen zaplatit smluvní pokutu ve výši 0,5 % z celkové ceny předmětu plnění (bez DPH), za každý, byť i jen započatý den prodlení.
</t>
    </r>
  </si>
  <si>
    <t xml:space="preserve">Název </t>
  </si>
  <si>
    <t>Měrná jednotka [MJ]</t>
  </si>
  <si>
    <t>Popis</t>
  </si>
  <si>
    <t xml:space="preserve">Maximální cena za jednotlivé položky 
 v Kč BEZ DPH </t>
  </si>
  <si>
    <t>Fakturace</t>
  </si>
  <si>
    <t>Financováno
 z projektových finančních prostředků</t>
  </si>
  <si>
    <t xml:space="preserve">Pokud financováno z projektových prostředků, pak ŘEŠITEL uvede: NÁZEV A ČÍSLO DOTAČNÍHO PROJEKTU </t>
  </si>
  <si>
    <t xml:space="preserve">Obchodní podmínky NAD RÁMEC STANDARDNÍCH 
obchodních podmínek </t>
  </si>
  <si>
    <t xml:space="preserve">Kontaktní osoba 
k převzetí zboží </t>
  </si>
  <si>
    <t xml:space="preserve">Místo dodání </t>
  </si>
  <si>
    <t xml:space="preserve">POZNÁMKA </t>
  </si>
  <si>
    <t>CPV - výběr
propagační předměty</t>
  </si>
  <si>
    <t>ks</t>
  </si>
  <si>
    <t>Ilustrační obrázek</t>
  </si>
  <si>
    <t>NE</t>
  </si>
  <si>
    <t>Požadavek na dodání produktové karty ke všem předmětům jako součást nabídky k ověření splnění zadané specifikace.</t>
  </si>
  <si>
    <t>Příloha č. 2 Kupní smlouvy - technická specifikace
Propagační předměty (II.) 027 - 2023</t>
  </si>
  <si>
    <t>Unisex tričko s krátkým rukávem 
(S - XXL)</t>
  </si>
  <si>
    <t>Multifunkční plastové kuličkové pero 6v1</t>
  </si>
  <si>
    <t>Blog DL</t>
  </si>
  <si>
    <t>Držák na žeton + žeton s oboustranným potiskem</t>
  </si>
  <si>
    <t>Samonavíjecí reflexní náramek</t>
  </si>
  <si>
    <t>Kuličkové pero s potiskem názvu fakulty v češtině</t>
  </si>
  <si>
    <t>Bločky lepící štítky v 5 barvách</t>
  </si>
  <si>
    <t>Sada na psaní</t>
  </si>
  <si>
    <t>Silikonový náramek</t>
  </si>
  <si>
    <t>Plastové kuličkové minipero s pevným barevným obalem a kovovým kroužkem</t>
  </si>
  <si>
    <t>Skleněná lahev 500 ml v neoprenovém pouzdře</t>
  </si>
  <si>
    <t>Blog A5</t>
  </si>
  <si>
    <t xml:space="preserve">
Potisk na jedné straně nápis: FAV
druhá strana QR kód</t>
  </si>
  <si>
    <t>Společná faktura</t>
  </si>
  <si>
    <t>do 30.11.2023</t>
  </si>
  <si>
    <t>Mgr. Martina Batková,   
Tel.: 37763 2024,
E-mail: mbatkova@fav.zcu.cz
nebo
Mgr. Jitka Hepová,
Tel.: 37763 2022</t>
  </si>
  <si>
    <t xml:space="preserve">Termín dodání </t>
  </si>
  <si>
    <r>
      <t xml:space="preserve">Multifunkční plastové kuličkové pero 6 v 1 s otočným mechanismem. 
Pero ve tvaru trojúhelníku má gumovou špičku hrotu pro kapacitní obrazovky, držák telefonu, čistič obrazovky, pravítko a zdvojnásobuje se jako dvoudílný šroubovák.
Modrý inkoust. 
Barva: </t>
    </r>
    <r>
      <rPr>
        <b/>
        <sz val="11"/>
        <color theme="1"/>
        <rFont val="Calibri"/>
        <family val="2"/>
        <charset val="238"/>
        <scheme val="minor"/>
      </rPr>
      <t>žlutá/zlatá - popřípadě po výběru dodavatele dle dostupnosti barevných variant. 
Potisk:</t>
    </r>
    <r>
      <rPr>
        <sz val="11"/>
        <color theme="1"/>
        <rFont val="Calibri"/>
        <family val="2"/>
        <charset val="238"/>
        <scheme val="minor"/>
      </rPr>
      <t xml:space="preserve"> jednobarevný viz ilustrační obrázek. Minimální rozměr: délka 4 cm, výška dle poměru stran.</t>
    </r>
  </si>
  <si>
    <r>
      <t xml:space="preserve">ZERO plastový držák na žeton o velikosti 10 Kč / 0,50 € s kovovým kroužkem. 
Žeton s držákem zkompletovaný dohromady.
</t>
    </r>
    <r>
      <rPr>
        <b/>
        <sz val="11"/>
        <color theme="1"/>
        <rFont val="Calibri"/>
        <family val="2"/>
        <charset val="238"/>
        <scheme val="minor"/>
      </rPr>
      <t>Barevné varianty: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a) žlutý držák + bílý žeton, b) bílý držák + žlutý žeton, c) komplet žlutý.
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Potisk na žetonu nebo držáku (necháme na dodavateli)</t>
    </r>
    <r>
      <rPr>
        <sz val="11"/>
        <color theme="1"/>
        <rFont val="Calibri"/>
        <family val="2"/>
        <charset val="238"/>
        <scheme val="minor"/>
      </rPr>
      <t xml:space="preserve">: oboustranný jednobarevný potisk - přední část nápis FAV o velikosti min. šířka 15 mm, zadní část QR kód o velikosti min. šířka 14 mm, min. výška 14 mm.  </t>
    </r>
  </si>
  <si>
    <r>
      <t xml:space="preserve">Plastové kuličkové pero. 
Modrá náplň.
Rozměr pera: průměr 1 cm, délka cca 13,8 cm.
Tvar a vzhled propisky viz ilustrační obrázek.
</t>
    </r>
    <r>
      <rPr>
        <b/>
        <sz val="11"/>
        <color theme="1"/>
        <rFont val="Calibri"/>
        <family val="2"/>
        <charset val="238"/>
        <scheme val="minor"/>
      </rPr>
      <t>Barva bude upřesněna</t>
    </r>
    <r>
      <rPr>
        <sz val="11"/>
        <color theme="1"/>
        <rFont val="Calibri"/>
        <family val="2"/>
        <charset val="238"/>
        <scheme val="minor"/>
      </rPr>
      <t xml:space="preserve"> - po výběru dodavatele dle dostupnosti barevných variant.
</t>
    </r>
    <r>
      <rPr>
        <b/>
        <sz val="11"/>
        <color theme="1"/>
        <rFont val="Calibri"/>
        <family val="2"/>
        <charset val="238"/>
        <scheme val="minor"/>
      </rPr>
      <t>Potisk jednou barvou</t>
    </r>
    <r>
      <rPr>
        <sz val="11"/>
        <color theme="1"/>
        <rFont val="Calibri"/>
        <family val="2"/>
        <charset val="238"/>
        <scheme val="minor"/>
      </rPr>
      <t>, která bude upřesněna dle barvy propisky - po výběru dodavatele dle dostupnosti barevných variant propisek.
Vzor potisku s českým textem viz ilustrační obrázek (včetně loga). 
Velikost potisku: délka minimálně 4,2 cm x výška dle poměru stran vzoru - cca 0,9 cm.</t>
    </r>
  </si>
  <si>
    <r>
      <t xml:space="preserve">Silikonový náramek. 
</t>
    </r>
    <r>
      <rPr>
        <b/>
        <sz val="11"/>
        <color theme="1"/>
        <rFont val="Calibri"/>
        <family val="2"/>
        <charset val="238"/>
        <scheme val="minor"/>
      </rPr>
      <t>Barva žlutá, potisk černý.</t>
    </r>
    <r>
      <rPr>
        <sz val="11"/>
        <color theme="1"/>
        <rFont val="Calibri"/>
        <family val="2"/>
        <charset val="238"/>
        <scheme val="minor"/>
      </rPr>
      <t xml:space="preserve">
Rozměr: průměr cca 60 mm x šířka 10 mm.
</t>
    </r>
    <r>
      <rPr>
        <b/>
        <sz val="11"/>
        <color theme="1"/>
        <rFont val="Calibri"/>
        <family val="2"/>
        <charset val="238"/>
        <scheme val="minor"/>
      </rPr>
      <t xml:space="preserve">Potisk: </t>
    </r>
    <r>
      <rPr>
        <sz val="11"/>
        <color theme="1"/>
        <rFont val="Calibri"/>
        <family val="2"/>
        <charset val="238"/>
        <scheme val="minor"/>
      </rPr>
      <t>Fakulta aplikovaných věd (černé písmo), šířka textu minimálně 5 cm.</t>
    </r>
  </si>
  <si>
    <r>
      <t xml:space="preserve">Lepený blok o rozměrech A5, čisté listy + potisk viz ilustrační obrázek (logo FAV v horním levém rohu + barevná lišta s informacemi po celé dolní hraně). Minimálně 80 listů. 
</t>
    </r>
    <r>
      <rPr>
        <b/>
        <sz val="11"/>
        <color theme="1"/>
        <rFont val="Calibri"/>
        <family val="2"/>
        <charset val="238"/>
        <scheme val="minor"/>
      </rPr>
      <t>Potisk</t>
    </r>
    <r>
      <rPr>
        <sz val="11"/>
        <color theme="1"/>
        <rFont val="Calibri"/>
        <family val="2"/>
        <charset val="238"/>
        <scheme val="minor"/>
      </rPr>
      <t xml:space="preserve">: dvoubarevné logo FAV v horním levém rohu s délkou min. 4,5 cm, výška dle poměru stran loga + barevná lišta s informacemi po celé dolní hraně.
</t>
    </r>
    <r>
      <rPr>
        <sz val="11"/>
        <color theme="1"/>
        <rFont val="Calibri"/>
        <family val="2"/>
        <charset val="238"/>
        <scheme val="minor"/>
      </rPr>
      <t xml:space="preserve">
Logo s logotypem fakulty viz
</t>
    </r>
    <r>
      <rPr>
        <sz val="11"/>
        <color rgb="FFFF0000"/>
        <rFont val="Calibri"/>
        <family val="2"/>
        <charset val="238"/>
        <scheme val="minor"/>
      </rPr>
      <t>Příloha č. 3 Kupní smlouvy - logo FAV_PP (II.)-027-2023.zip</t>
    </r>
  </si>
  <si>
    <r>
      <t>Samonavíjecí reflexní náramky -</t>
    </r>
    <r>
      <rPr>
        <b/>
        <sz val="11"/>
        <color theme="1"/>
        <rFont val="Calibri"/>
        <family val="2"/>
        <charset val="238"/>
        <scheme val="minor"/>
      </rPr>
      <t xml:space="preserve"> barva žlutá</t>
    </r>
    <r>
      <rPr>
        <sz val="11"/>
        <color theme="1"/>
        <rFont val="Calibri"/>
        <family val="2"/>
        <charset val="238"/>
        <scheme val="minor"/>
      </rPr>
      <t xml:space="preserve">, rozměr min. 34 x 3 cm, </t>
    </r>
    <r>
      <rPr>
        <b/>
        <sz val="11"/>
        <color theme="1"/>
        <rFont val="Calibri"/>
        <family val="2"/>
        <charset val="238"/>
        <scheme val="minor"/>
      </rPr>
      <t xml:space="preserve">potisk černý.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 xml:space="preserve">
Potisk </t>
    </r>
    <r>
      <rPr>
        <sz val="11"/>
        <color theme="1"/>
        <rFont val="Calibri"/>
        <family val="2"/>
        <charset val="238"/>
        <scheme val="minor"/>
      </rPr>
      <t>z</t>
    </r>
    <r>
      <rPr>
        <sz val="11"/>
        <color theme="1"/>
        <rFont val="Calibri"/>
        <family val="2"/>
        <charset val="238"/>
        <scheme val="minor"/>
      </rPr>
      <t xml:space="preserve"> levé strany postupně: logo s logotypem fakulty, "S námi jste vidět", fav.zcu.cz.
Šířka loga min. 5,2 cm, šířka sloganu "S námi jste vidět" min. 8 cm, šířka textu "fav.zcu.cz" min. 3,6 cm.</t>
    </r>
    <r>
      <rPr>
        <sz val="11"/>
        <color theme="1"/>
        <rFont val="Calibri"/>
        <family val="2"/>
        <charset val="238"/>
        <scheme val="minor"/>
      </rPr>
      <t xml:space="preserve">
Logo s logotypem fakulty viz
</t>
    </r>
    <r>
      <rPr>
        <sz val="11"/>
        <color rgb="FFFF0000"/>
        <rFont val="Calibri"/>
        <family val="2"/>
        <charset val="238"/>
        <scheme val="minor"/>
      </rPr>
      <t>Příloha č. 3 Kupní smlouvy - logo FAV_PP (II.)-027-2023.zip</t>
    </r>
  </si>
  <si>
    <r>
      <t xml:space="preserve">Sada samolepících štítků v 5 barvách, rozměr celého bločku 8 x 5 x 0,2 cm.
Barva desek: hnědá.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jednobarevný potisk logem s logotypem fakulty na titulní straně, barva černá, min. šířka loga 5 cm.</t>
    </r>
    <r>
      <rPr>
        <sz val="11"/>
        <color theme="1"/>
        <rFont val="Calibri"/>
        <family val="2"/>
        <charset val="238"/>
        <scheme val="minor"/>
      </rPr>
      <t xml:space="preserve">
Logo s logotypem fakulty viz
</t>
    </r>
    <r>
      <rPr>
        <sz val="11"/>
        <color rgb="FFFF0000"/>
        <rFont val="Calibri"/>
        <family val="2"/>
        <charset val="238"/>
        <scheme val="minor"/>
      </rPr>
      <t>Příloha č. 3 Kupní smlouvy - logo FAV_PP (II.)-027-2023.zip</t>
    </r>
  </si>
  <si>
    <r>
      <t xml:space="preserve">Skleněná láhev v neoprenovém pouzdře. Objem 500 ml. Barva neoprenu černá, poutko na přenášení, šroubovací uzávěr.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jednobarevné (bílé) logo s logotypem FAV, šířka loga min. 7 cm (orientace loga dle dohody).
Logo s logotypem fakulty viz
</t>
    </r>
    <r>
      <rPr>
        <sz val="11"/>
        <color rgb="FFFF0000"/>
        <rFont val="Calibri"/>
        <family val="2"/>
        <charset val="238"/>
        <scheme val="minor"/>
      </rPr>
      <t>Příloha č. 3 Kupní smlouvy - logo FAV_PP (II.)-027-2023.zip</t>
    </r>
  </si>
  <si>
    <t>Technická 8, 
301 00 Plzeň, 
Fakulta aplikovaných věd - Děkanát,
místnost UC 130</t>
  </si>
  <si>
    <r>
      <t xml:space="preserve">Unisexové tričko s krátkým rukávem ze 100 % bavlny.
Gramáž min. 190 g/m2.
Přídavek elastanu v průkrčníku pro jeho tvarovou stálost, po stranách beze švů, zpevňující ramenní páska. 
Barva: </t>
    </r>
    <r>
      <rPr>
        <b/>
        <sz val="11"/>
        <color theme="1"/>
        <rFont val="Calibri"/>
        <family val="2"/>
        <charset val="238"/>
        <scheme val="minor"/>
      </rPr>
      <t xml:space="preserve">sytá žlutá.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 xml:space="preserve">Velikosti: mix velikostí S - XXL, </t>
    </r>
    <r>
      <rPr>
        <sz val="11"/>
        <color theme="1"/>
        <rFont val="Calibri"/>
        <family val="2"/>
        <charset val="238"/>
        <scheme val="minor"/>
      </rPr>
      <t xml:space="preserve">počet kusů od každé velikosti dle dohody 
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Potisk</t>
    </r>
    <r>
      <rPr>
        <sz val="11"/>
        <color theme="1"/>
        <rFont val="Calibri"/>
        <family val="2"/>
        <charset val="238"/>
        <scheme val="minor"/>
      </rPr>
      <t xml:space="preserve">: jednobarevný viz ilustrační obrázek. Potisk na přední straně s maximální šířkou. 
</t>
    </r>
    <r>
      <rPr>
        <b/>
        <sz val="11"/>
        <color theme="1"/>
        <rFont val="Calibri"/>
        <family val="2"/>
        <charset val="238"/>
        <scheme val="minor"/>
      </rPr>
      <t xml:space="preserve">Potisk musí být odolný vůči praní na vyší teploty a sušení v sušičce.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Každé tričko je potřeba mít zvlášť zabalené v ochranném materiálu, a to s viditelným označením velikosti.</t>
    </r>
  </si>
  <si>
    <r>
      <t xml:space="preserve">Lepený blok ve formátu DL, min. 25 listů, čisté listy + 2barevný potisk viz ilustrační obrázek (logo FAV v horním levém rohu + barevná lišta s informacemi po celé dolní hraně). V náhledu původní blok ve velikosti A5, nový potisk bude vycházet z této podoby.
</t>
    </r>
    <r>
      <rPr>
        <sz val="11"/>
        <color rgb="FF0000CC"/>
        <rFont val="Calibri"/>
        <family val="2"/>
        <charset val="238"/>
        <scheme val="minor"/>
      </rPr>
      <t>Formát 99 x 210 mm: tzn. 1/3 A4.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 xml:space="preserve">Potisk: </t>
    </r>
    <r>
      <rPr>
        <sz val="11"/>
        <color theme="1"/>
        <rFont val="Calibri"/>
        <family val="2"/>
        <charset val="238"/>
        <scheme val="minor"/>
      </rPr>
      <t xml:space="preserve">dvoubarevné logo s logotypem FAV v horním levém rohu se šířkou 5 cm, výška dle poměru stran loga + barevná lišta s informacemi po celé dolní hraně.
</t>
    </r>
    <r>
      <rPr>
        <sz val="11"/>
        <rFont val="Calibri"/>
        <family val="2"/>
        <charset val="238"/>
        <scheme val="minor"/>
      </rPr>
      <t>Logo s logotypem fakulty viz</t>
    </r>
    <r>
      <rPr>
        <sz val="11"/>
        <color rgb="FFFF0000"/>
        <rFont val="Calibri"/>
        <family val="2"/>
        <charset val="238"/>
        <scheme val="minor"/>
      </rPr>
      <t xml:space="preserve">
Příloha č. 3 Kupní smlouvy - logo FAV_PP (II.)-027-2023.zip</t>
    </r>
  </si>
  <si>
    <r>
      <t>Sada na psaní: pravítko 16,5 cm, 2 grafitové tužky, 1 guma a 1 ořezávátko. Dodáváno v kartonovém pouzdře.
Rozměr: pouzdro cca 190 x 45 x 20 mm nebo dle dohody dle dostupnosti jiného, přibližného rozměru</t>
    </r>
    <r>
      <rPr>
        <sz val="11"/>
        <color rgb="FF0000CC"/>
        <rFont val="Calibri"/>
        <family val="2"/>
        <charset val="238"/>
        <scheme val="minor"/>
      </rPr>
      <t>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logo s logotypem fakulty, barva černá, šířka minimálně 8 cm, výška dle poměru stran.
Logo s logotypem fakulty viz
</t>
    </r>
    <r>
      <rPr>
        <sz val="11"/>
        <color rgb="FFFF0000"/>
        <rFont val="Calibri"/>
        <family val="2"/>
        <charset val="238"/>
        <scheme val="minor"/>
      </rPr>
      <t>Příloha č. 3 Kupní smlouvy - logo FAV_PP (II.)-027-2023.zip</t>
    </r>
  </si>
  <si>
    <r>
      <t xml:space="preserve">Plastové kuličkové mini pero s pevným barevným obalem, chromovým vzhledem a kovovým kroužkem, modrá náplň. </t>
    </r>
    <r>
      <rPr>
        <b/>
        <sz val="11"/>
        <color theme="1"/>
        <rFont val="Calibri"/>
        <family val="2"/>
        <charset val="238"/>
        <scheme val="minor"/>
      </rPr>
      <t>Barva pera žlutá.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jednobarevné (černé) logo s logotypem FAV, výška potisku 8 mm.
Logo s logotypem fakulty viz
</t>
    </r>
    <r>
      <rPr>
        <sz val="11"/>
        <color rgb="FFFF0000"/>
        <rFont val="Calibri"/>
        <family val="2"/>
        <charset val="238"/>
        <scheme val="minor"/>
      </rPr>
      <t>Příloha č. 3 Kupní smlouvy - logo FAV_PP (II.)-027-2023.zip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</si>
</sst>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color indexed="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b/>
      <sz val="11"/>
      <color indexed="64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0000CC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6">
    <xf numFmtId="0" fontId="0" fillId="0" borderId="0"/>
    <xf numFmtId="0" fontId="19" fillId="0" borderId="0"/>
    <xf numFmtId="0" fontId="9" fillId="0" borderId="0"/>
    <xf numFmtId="0" fontId="9" fillId="0" borderId="0"/>
    <xf numFmtId="0" fontId="22" fillId="0" borderId="0"/>
    <xf numFmtId="0" fontId="22" fillId="0" borderId="0"/>
  </cellStyleXfs>
  <cellXfs count="114">
    <xf numFmtId="0" fontId="0" fillId="0" borderId="0" xfId="0"/>
    <xf numFmtId="0" fontId="18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6" fillId="0" borderId="0" xfId="0" applyFont="1"/>
    <xf numFmtId="0" fontId="9" fillId="0" borderId="0" xfId="2"/>
    <xf numFmtId="0" fontId="11" fillId="0" borderId="6" xfId="0" applyFont="1" applyBorder="1" applyAlignment="1">
      <alignment horizontal="left" vertical="top" wrapText="1" indent="1"/>
    </xf>
    <xf numFmtId="0" fontId="0" fillId="0" borderId="0" xfId="0" applyProtection="1"/>
    <xf numFmtId="0" fontId="21" fillId="2" borderId="0" xfId="0" applyFont="1" applyFill="1" applyAlignment="1" applyProtection="1">
      <alignment horizontal="left" vertical="center" wrapText="1"/>
    </xf>
    <xf numFmtId="0" fontId="21" fillId="2" borderId="0" xfId="0" applyFont="1" applyFill="1" applyAlignment="1" applyProtection="1">
      <alignment horizontal="left" vertical="center"/>
    </xf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2" fillId="0" borderId="0" xfId="0" applyFont="1" applyAlignment="1" applyProtection="1">
      <alignment horizontal="left" vertical="center" wrapText="1"/>
    </xf>
    <xf numFmtId="0" fontId="14" fillId="0" borderId="0" xfId="0" applyFont="1" applyAlignment="1" applyProtection="1">
      <alignment vertical="center" wrapText="1"/>
    </xf>
    <xf numFmtId="0" fontId="17" fillId="0" borderId="0" xfId="0" applyFont="1" applyAlignment="1" applyProtection="1">
      <alignment vertical="top" wrapText="1"/>
    </xf>
    <xf numFmtId="0" fontId="0" fillId="4" borderId="1" xfId="0" applyFill="1" applyBorder="1" applyProtection="1"/>
    <xf numFmtId="0" fontId="0" fillId="0" borderId="0" xfId="0" applyAlignment="1" applyProtection="1">
      <alignment horizontal="left" vertical="top" indent="1"/>
    </xf>
    <xf numFmtId="0" fontId="23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 inden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12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6" fillId="2" borderId="8" xfId="0" applyFont="1" applyFill="1" applyBorder="1" applyAlignment="1" applyProtection="1">
      <alignment horizontal="center" vertical="center" textRotation="90" wrapText="1"/>
    </xf>
    <xf numFmtId="0" fontId="16" fillId="5" borderId="9" xfId="0" applyFont="1" applyFill="1" applyBorder="1" applyAlignment="1" applyProtection="1">
      <alignment horizontal="center" vertical="center" wrapText="1"/>
    </xf>
    <xf numFmtId="0" fontId="12" fillId="4" borderId="9" xfId="0" applyFont="1" applyFill="1" applyBorder="1" applyAlignment="1" applyProtection="1">
      <alignment horizontal="center" vertical="center" wrapText="1"/>
    </xf>
    <xf numFmtId="0" fontId="12" fillId="5" borderId="9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0" xfId="0" applyNumberForma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left" vertical="center" wrapText="1" indent="1"/>
    </xf>
    <xf numFmtId="3" fontId="0" fillId="3" borderId="11" xfId="0" applyNumberFormat="1" applyFill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left" vertical="center" wrapText="1" indent="1"/>
    </xf>
    <xf numFmtId="0" fontId="6" fillId="3" borderId="11" xfId="0" applyFont="1" applyFill="1" applyBorder="1" applyAlignment="1" applyProtection="1">
      <alignment horizontal="left" vertical="center" wrapText="1" indent="1"/>
    </xf>
    <xf numFmtId="164" fontId="0" fillId="0" borderId="11" xfId="0" applyNumberFormat="1" applyBorder="1" applyAlignment="1" applyProtection="1">
      <alignment horizontal="right" vertical="center" indent="1"/>
    </xf>
    <xf numFmtId="164" fontId="0" fillId="3" borderId="11" xfId="0" applyNumberFormat="1" applyFill="1" applyBorder="1" applyAlignment="1" applyProtection="1">
      <alignment horizontal="right" vertical="center" indent="1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11" xfId="0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1" fontId="16" fillId="3" borderId="2" xfId="0" applyNumberFormat="1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</xf>
    <xf numFmtId="3" fontId="0" fillId="2" borderId="12" xfId="0" applyNumberForma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left" vertical="center" wrapText="1" indent="1"/>
    </xf>
    <xf numFmtId="3" fontId="0" fillId="3" borderId="13" xfId="0" applyNumberFormat="1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left" vertical="center" wrapText="1" indent="1"/>
    </xf>
    <xf numFmtId="0" fontId="6" fillId="3" borderId="13" xfId="0" applyFont="1" applyFill="1" applyBorder="1" applyAlignment="1" applyProtection="1">
      <alignment horizontal="left" vertical="center" wrapText="1" indent="1"/>
    </xf>
    <xf numFmtId="164" fontId="0" fillId="0" borderId="13" xfId="0" applyNumberFormat="1" applyBorder="1" applyAlignment="1" applyProtection="1">
      <alignment horizontal="right" vertical="center" indent="1"/>
    </xf>
    <xf numFmtId="164" fontId="0" fillId="3" borderId="13" xfId="0" applyNumberFormat="1" applyFill="1" applyBorder="1" applyAlignment="1" applyProtection="1">
      <alignment horizontal="right" vertical="center" indent="1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3" xfId="0" applyBorder="1" applyAlignment="1" applyProtection="1">
      <alignment horizontal="center" vertical="center"/>
    </xf>
    <xf numFmtId="0" fontId="3" fillId="3" borderId="16" xfId="0" applyFont="1" applyFill="1" applyBorder="1" applyAlignment="1" applyProtection="1">
      <alignment horizontal="center" vertical="center" wrapText="1"/>
    </xf>
    <xf numFmtId="0" fontId="11" fillId="3" borderId="16" xfId="0" applyFont="1" applyFill="1" applyBorder="1" applyAlignment="1" applyProtection="1">
      <alignment horizontal="center" vertical="center" wrapText="1"/>
    </xf>
    <xf numFmtId="0" fontId="8" fillId="3" borderId="16" xfId="0" applyFont="1" applyFill="1" applyBorder="1" applyAlignment="1" applyProtection="1">
      <alignment horizontal="center" vertical="center" wrapText="1"/>
    </xf>
    <xf numFmtId="0" fontId="12" fillId="3" borderId="16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1" fontId="16" fillId="3" borderId="16" xfId="0" applyNumberFormat="1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0" fontId="0" fillId="3" borderId="16" xfId="0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left" vertical="center" wrapText="1" indent="1"/>
    </xf>
    <xf numFmtId="0" fontId="3" fillId="3" borderId="13" xfId="0" applyFont="1" applyFill="1" applyBorder="1" applyAlignment="1" applyProtection="1">
      <alignment horizontal="left" vertical="top" wrapText="1" indent="1"/>
    </xf>
    <xf numFmtId="3" fontId="28" fillId="2" borderId="12" xfId="0" applyNumberFormat="1" applyFont="1" applyFill="1" applyBorder="1" applyAlignment="1" applyProtection="1">
      <alignment horizontal="center" vertical="center" wrapText="1"/>
    </xf>
    <xf numFmtId="3" fontId="28" fillId="2" borderId="14" xfId="0" applyNumberFormat="1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left" vertical="center" wrapText="1" indent="1"/>
    </xf>
    <xf numFmtId="3" fontId="0" fillId="3" borderId="15" xfId="0" applyNumberForma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left" vertical="center" wrapText="1" indent="1"/>
    </xf>
    <xf numFmtId="0" fontId="6" fillId="3" borderId="15" xfId="0" applyFont="1" applyFill="1" applyBorder="1" applyAlignment="1" applyProtection="1">
      <alignment horizontal="left" vertical="center" wrapText="1" indent="1"/>
    </xf>
    <xf numFmtId="164" fontId="0" fillId="0" borderId="15" xfId="0" applyNumberFormat="1" applyBorder="1" applyAlignment="1" applyProtection="1">
      <alignment horizontal="right" vertical="center" indent="1"/>
    </xf>
    <xf numFmtId="164" fontId="0" fillId="3" borderId="15" xfId="0" applyNumberFormat="1" applyFill="1" applyBorder="1" applyAlignment="1" applyProtection="1">
      <alignment horizontal="right" vertical="center" indent="1"/>
    </xf>
    <xf numFmtId="165" fontId="0" fillId="0" borderId="15" xfId="0" applyNumberFormat="1" applyBorder="1" applyAlignment="1" applyProtection="1">
      <alignment horizontal="right" vertical="center" indent="1"/>
    </xf>
    <xf numFmtId="0" fontId="0" fillId="0" borderId="15" xfId="0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 wrapText="1"/>
    </xf>
    <xf numFmtId="0" fontId="11" fillId="3" borderId="17" xfId="0" applyFont="1" applyFill="1" applyBorder="1" applyAlignment="1" applyProtection="1">
      <alignment horizontal="center" vertical="center" wrapText="1"/>
    </xf>
    <xf numFmtId="0" fontId="8" fillId="3" borderId="17" xfId="0" applyFont="1" applyFill="1" applyBorder="1" applyAlignment="1" applyProtection="1">
      <alignment horizontal="center" vertical="center" wrapText="1"/>
    </xf>
    <xf numFmtId="0" fontId="12" fillId="3" borderId="17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1" fontId="16" fillId="3" borderId="17" xfId="0" applyNumberFormat="1" applyFont="1" applyFill="1" applyBorder="1" applyAlignment="1" applyProtection="1">
      <alignment horizontal="center" vertical="center" wrapText="1"/>
    </xf>
    <xf numFmtId="0" fontId="7" fillId="3" borderId="15" xfId="0" applyFont="1" applyFill="1" applyBorder="1" applyAlignment="1" applyProtection="1">
      <alignment horizontal="center" vertical="center" wrapText="1"/>
    </xf>
    <xf numFmtId="0" fontId="0" fillId="3" borderId="17" xfId="0" applyFill="1" applyBorder="1" applyAlignment="1" applyProtection="1">
      <alignment horizontal="center" vertical="center" wrapText="1"/>
    </xf>
    <xf numFmtId="0" fontId="0" fillId="0" borderId="7" xfId="0" applyBorder="1" applyProtection="1"/>
    <xf numFmtId="0" fontId="12" fillId="0" borderId="0" xfId="0" applyFont="1" applyAlignment="1" applyProtection="1">
      <alignment horizontal="left"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6" fillId="5" borderId="3" xfId="0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24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right" vertical="center" wrapText="1"/>
    </xf>
    <xf numFmtId="0" fontId="16" fillId="0" borderId="0" xfId="0" applyFont="1" applyAlignment="1" applyProtection="1">
      <alignment horizontal="left" vertical="center" wrapText="1"/>
    </xf>
    <xf numFmtId="0" fontId="16" fillId="0" borderId="0" xfId="0" applyFont="1" applyAlignment="1" applyProtection="1">
      <alignment horizontal="left" vertical="center" wrapText="1"/>
    </xf>
    <xf numFmtId="164" fontId="17" fillId="0" borderId="0" xfId="0" applyNumberFormat="1" applyFont="1" applyAlignment="1" applyProtection="1">
      <alignment horizontal="right" vertical="center" indent="1"/>
    </xf>
    <xf numFmtId="164" fontId="10" fillId="0" borderId="3" xfId="0" applyNumberFormat="1" applyFont="1" applyBorder="1" applyAlignment="1" applyProtection="1">
      <alignment horizontal="center" vertical="center"/>
    </xf>
    <xf numFmtId="164" fontId="10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4" fontId="0" fillId="0" borderId="0" xfId="0" applyNumberFormat="1" applyAlignment="1" applyProtection="1">
      <alignment horizontal="center" vertical="top" wrapText="1"/>
    </xf>
    <xf numFmtId="164" fontId="26" fillId="4" borderId="11" xfId="0" applyNumberFormat="1" applyFont="1" applyFill="1" applyBorder="1" applyAlignment="1" applyProtection="1">
      <alignment horizontal="right" vertical="center" wrapText="1" indent="1"/>
      <protection locked="0"/>
    </xf>
    <xf numFmtId="164" fontId="26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26" fillId="4" borderId="15" xfId="0" applyNumberFormat="1" applyFont="1" applyFill="1" applyBorder="1" applyAlignment="1" applyProtection="1">
      <alignment horizontal="right" vertical="center" wrapText="1" indent="1"/>
      <protection locked="0"/>
    </xf>
  </cellXfs>
  <cellStyles count="6">
    <cellStyle name="Normální" xfId="0" builtinId="0"/>
    <cellStyle name="Normální 2" xfId="4" xr:uid="{00000000-0005-0000-0000-000001000000}"/>
    <cellStyle name="normální 3" xfId="1" xr:uid="{00000000-0005-0000-0000-000001000000}"/>
    <cellStyle name="Normální 3 2" xfId="5" xr:uid="{00000000-0005-0000-0000-000003000000}"/>
    <cellStyle name="normální 3 3" xfId="3" xr:uid="{00000000-0005-0000-0000-000001000000}"/>
    <cellStyle name="Normální 4" xfId="2" xr:uid="{00000000-0005-0000-0000-000030000000}"/>
  </cellStyles>
  <dxfs count="7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colors>
    <mruColors>
      <color rgb="FF0000CC"/>
      <color rgb="FF663300"/>
      <color rgb="FFC9F1FF"/>
      <color rgb="FFF9AE8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jpe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jpeg"/><Relationship Id="rId10" Type="http://schemas.openxmlformats.org/officeDocument/2006/relationships/image" Target="../media/image11.jpe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371475</xdr:colOff>
      <xdr:row>6</xdr:row>
      <xdr:rowOff>452093</xdr:rowOff>
    </xdr:from>
    <xdr:ext cx="1612254" cy="1915549"/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0" y="3119093"/>
          <a:ext cx="1612254" cy="1915549"/>
        </a:xfrm>
        <a:prstGeom prst="rect">
          <a:avLst/>
        </a:prstGeom>
      </xdr:spPr>
    </xdr:pic>
    <xdr:clientData/>
  </xdr:oneCellAnchor>
  <xdr:oneCellAnchor>
    <xdr:from>
      <xdr:col>6</xdr:col>
      <xdr:colOff>2610984</xdr:colOff>
      <xdr:row>6</xdr:row>
      <xdr:rowOff>400050</xdr:rowOff>
    </xdr:from>
    <xdr:ext cx="1456986" cy="1873936"/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45759" y="3067050"/>
          <a:ext cx="1456986" cy="1873936"/>
        </a:xfrm>
        <a:prstGeom prst="rect">
          <a:avLst/>
        </a:prstGeom>
      </xdr:spPr>
    </xdr:pic>
    <xdr:clientData/>
  </xdr:oneCellAnchor>
  <xdr:oneCellAnchor>
    <xdr:from>
      <xdr:col>6</xdr:col>
      <xdr:colOff>781050</xdr:colOff>
      <xdr:row>7</xdr:row>
      <xdr:rowOff>1095375</xdr:rowOff>
    </xdr:from>
    <xdr:ext cx="2834016" cy="523875"/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810875" y="6162675"/>
          <a:ext cx="2834016" cy="523875"/>
        </a:xfrm>
        <a:prstGeom prst="rect">
          <a:avLst/>
        </a:prstGeom>
      </xdr:spPr>
    </xdr:pic>
    <xdr:clientData/>
  </xdr:oneCellAnchor>
  <xdr:twoCellAnchor editAs="oneCell">
    <xdr:from>
      <xdr:col>6</xdr:col>
      <xdr:colOff>965945</xdr:colOff>
      <xdr:row>7</xdr:row>
      <xdr:rowOff>276225</xdr:rowOff>
    </xdr:from>
    <xdr:to>
      <xdr:col>6</xdr:col>
      <xdr:colOff>3051920</xdr:colOff>
      <xdr:row>7</xdr:row>
      <xdr:rowOff>779226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995770" y="5343525"/>
          <a:ext cx="2085975" cy="503001"/>
        </a:xfrm>
        <a:prstGeom prst="rect">
          <a:avLst/>
        </a:prstGeom>
      </xdr:spPr>
    </xdr:pic>
    <xdr:clientData/>
  </xdr:twoCellAnchor>
  <xdr:twoCellAnchor editAs="oneCell">
    <xdr:from>
      <xdr:col>6</xdr:col>
      <xdr:colOff>2318050</xdr:colOff>
      <xdr:row>8</xdr:row>
      <xdr:rowOff>379379</xdr:rowOff>
    </xdr:from>
    <xdr:to>
      <xdr:col>6</xdr:col>
      <xdr:colOff>4917014</xdr:colOff>
      <xdr:row>8</xdr:row>
      <xdr:rowOff>1619521</xdr:rowOff>
    </xdr:to>
    <xdr:pic>
      <xdr:nvPicPr>
        <xdr:cNvPr id="7" name="Obrázek 6" descr="FAV_cmyk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3852825" y="7875554"/>
          <a:ext cx="2598964" cy="1240142"/>
        </a:xfrm>
        <a:prstGeom prst="rect">
          <a:avLst/>
        </a:prstGeom>
      </xdr:spPr>
    </xdr:pic>
    <xdr:clientData/>
  </xdr:twoCellAnchor>
  <xdr:twoCellAnchor editAs="oneCell">
    <xdr:from>
      <xdr:col>6</xdr:col>
      <xdr:colOff>581025</xdr:colOff>
      <xdr:row>8</xdr:row>
      <xdr:rowOff>142874</xdr:rowOff>
    </xdr:from>
    <xdr:to>
      <xdr:col>6</xdr:col>
      <xdr:colOff>2105025</xdr:colOff>
      <xdr:row>8</xdr:row>
      <xdr:rowOff>2280877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15800" y="7639049"/>
          <a:ext cx="1524000" cy="2138003"/>
        </a:xfrm>
        <a:prstGeom prst="rect">
          <a:avLst/>
        </a:prstGeom>
      </xdr:spPr>
    </xdr:pic>
    <xdr:clientData/>
  </xdr:twoCellAnchor>
  <xdr:oneCellAnchor>
    <xdr:from>
      <xdr:col>6</xdr:col>
      <xdr:colOff>1371600</xdr:colOff>
      <xdr:row>9</xdr:row>
      <xdr:rowOff>542735</xdr:rowOff>
    </xdr:from>
    <xdr:ext cx="1958896" cy="1305115"/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01425" y="9772460"/>
          <a:ext cx="1958896" cy="1305115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441960</xdr:colOff>
          <xdr:row>10</xdr:row>
          <xdr:rowOff>259080</xdr:rowOff>
        </xdr:from>
        <xdr:to>
          <xdr:col>6</xdr:col>
          <xdr:colOff>3276600</xdr:colOff>
          <xdr:row>10</xdr:row>
          <xdr:rowOff>708660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6</xdr:col>
      <xdr:colOff>916080</xdr:colOff>
      <xdr:row>10</xdr:row>
      <xdr:rowOff>876300</xdr:rowOff>
    </xdr:from>
    <xdr:ext cx="1785409" cy="876300"/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5905" y="12163425"/>
          <a:ext cx="1785409" cy="876300"/>
        </a:xfrm>
        <a:prstGeom prst="rect">
          <a:avLst/>
        </a:prstGeom>
      </xdr:spPr>
    </xdr:pic>
    <xdr:clientData/>
  </xdr:oneCellAnchor>
  <xdr:twoCellAnchor editAs="oneCell">
    <xdr:from>
      <xdr:col>6</xdr:col>
      <xdr:colOff>1772417</xdr:colOff>
      <xdr:row>11</xdr:row>
      <xdr:rowOff>904874</xdr:rowOff>
    </xdr:from>
    <xdr:to>
      <xdr:col>6</xdr:col>
      <xdr:colOff>3971042</xdr:colOff>
      <xdr:row>11</xdr:row>
      <xdr:rowOff>1304923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802242" y="15878174"/>
          <a:ext cx="2198625" cy="400049"/>
        </a:xfrm>
        <a:prstGeom prst="rect">
          <a:avLst/>
        </a:prstGeom>
      </xdr:spPr>
    </xdr:pic>
    <xdr:clientData/>
  </xdr:twoCellAnchor>
  <xdr:twoCellAnchor editAs="oneCell">
    <xdr:from>
      <xdr:col>6</xdr:col>
      <xdr:colOff>266700</xdr:colOff>
      <xdr:row>11</xdr:row>
      <xdr:rowOff>647700</xdr:rowOff>
    </xdr:from>
    <xdr:to>
      <xdr:col>6</xdr:col>
      <xdr:colOff>1419225</xdr:colOff>
      <xdr:row>11</xdr:row>
      <xdr:rowOff>1626053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0296525" y="15621000"/>
          <a:ext cx="1152525" cy="978353"/>
        </a:xfrm>
        <a:prstGeom prst="rect">
          <a:avLst/>
        </a:prstGeom>
      </xdr:spPr>
    </xdr:pic>
    <xdr:clientData/>
  </xdr:twoCellAnchor>
  <xdr:twoCellAnchor editAs="oneCell">
    <xdr:from>
      <xdr:col>6</xdr:col>
      <xdr:colOff>2995585</xdr:colOff>
      <xdr:row>12</xdr:row>
      <xdr:rowOff>257174</xdr:rowOff>
    </xdr:from>
    <xdr:to>
      <xdr:col>6</xdr:col>
      <xdr:colOff>4410075</xdr:colOff>
      <xdr:row>12</xdr:row>
      <xdr:rowOff>1738261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0360" y="18392774"/>
          <a:ext cx="1414490" cy="1481087"/>
        </a:xfrm>
        <a:prstGeom prst="rect">
          <a:avLst/>
        </a:prstGeom>
      </xdr:spPr>
    </xdr:pic>
    <xdr:clientData/>
  </xdr:twoCellAnchor>
  <xdr:twoCellAnchor editAs="oneCell">
    <xdr:from>
      <xdr:col>6</xdr:col>
      <xdr:colOff>495300</xdr:colOff>
      <xdr:row>12</xdr:row>
      <xdr:rowOff>561312</xdr:rowOff>
    </xdr:from>
    <xdr:to>
      <xdr:col>6</xdr:col>
      <xdr:colOff>2442210</xdr:colOff>
      <xdr:row>12</xdr:row>
      <xdr:rowOff>1297469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2030075" y="18696912"/>
          <a:ext cx="1946910" cy="736157"/>
        </a:xfrm>
        <a:prstGeom prst="rect">
          <a:avLst/>
        </a:prstGeom>
      </xdr:spPr>
    </xdr:pic>
    <xdr:clientData/>
  </xdr:twoCellAnchor>
  <xdr:twoCellAnchor editAs="oneCell">
    <xdr:from>
      <xdr:col>6</xdr:col>
      <xdr:colOff>238125</xdr:colOff>
      <xdr:row>13</xdr:row>
      <xdr:rowOff>85725</xdr:rowOff>
    </xdr:from>
    <xdr:to>
      <xdr:col>6</xdr:col>
      <xdr:colOff>2352468</xdr:colOff>
      <xdr:row>13</xdr:row>
      <xdr:rowOff>1457324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267950" y="18916650"/>
          <a:ext cx="2114343" cy="1371599"/>
        </a:xfrm>
        <a:prstGeom prst="rect">
          <a:avLst/>
        </a:prstGeom>
      </xdr:spPr>
    </xdr:pic>
    <xdr:clientData/>
  </xdr:twoCellAnchor>
  <xdr:twoCellAnchor editAs="oneCell">
    <xdr:from>
      <xdr:col>6</xdr:col>
      <xdr:colOff>2685073</xdr:colOff>
      <xdr:row>13</xdr:row>
      <xdr:rowOff>371074</xdr:rowOff>
    </xdr:from>
    <xdr:to>
      <xdr:col>6</xdr:col>
      <xdr:colOff>4868634</xdr:colOff>
      <xdr:row>13</xdr:row>
      <xdr:rowOff>1206029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2714898" y="19201999"/>
          <a:ext cx="2183561" cy="834955"/>
        </a:xfrm>
        <a:prstGeom prst="rect">
          <a:avLst/>
        </a:prstGeom>
      </xdr:spPr>
    </xdr:pic>
    <xdr:clientData/>
  </xdr:twoCellAnchor>
  <xdr:twoCellAnchor editAs="oneCell">
    <xdr:from>
      <xdr:col>6</xdr:col>
      <xdr:colOff>1581150</xdr:colOff>
      <xdr:row>14</xdr:row>
      <xdr:rowOff>161925</xdr:rowOff>
    </xdr:from>
    <xdr:to>
      <xdr:col>6</xdr:col>
      <xdr:colOff>3143255</xdr:colOff>
      <xdr:row>14</xdr:row>
      <xdr:rowOff>1579398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16200000">
          <a:off x="11683291" y="20673134"/>
          <a:ext cx="1417473" cy="1562105"/>
        </a:xfrm>
        <a:prstGeom prst="rect">
          <a:avLst/>
        </a:prstGeom>
      </xdr:spPr>
    </xdr:pic>
    <xdr:clientData/>
  </xdr:twoCellAnchor>
  <xdr:twoCellAnchor editAs="oneCell">
    <xdr:from>
      <xdr:col>6</xdr:col>
      <xdr:colOff>400050</xdr:colOff>
      <xdr:row>15</xdr:row>
      <xdr:rowOff>714375</xdr:rowOff>
    </xdr:from>
    <xdr:to>
      <xdr:col>6</xdr:col>
      <xdr:colOff>2312668</xdr:colOff>
      <xdr:row>15</xdr:row>
      <xdr:rowOff>1120140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429875" y="23126700"/>
          <a:ext cx="1912618" cy="405765"/>
        </a:xfrm>
        <a:prstGeom prst="rect">
          <a:avLst/>
        </a:prstGeom>
      </xdr:spPr>
    </xdr:pic>
    <xdr:clientData/>
  </xdr:twoCellAnchor>
  <xdr:twoCellAnchor editAs="oneCell">
    <xdr:from>
      <xdr:col>6</xdr:col>
      <xdr:colOff>2709550</xdr:colOff>
      <xdr:row>15</xdr:row>
      <xdr:rowOff>161926</xdr:rowOff>
    </xdr:from>
    <xdr:to>
      <xdr:col>6</xdr:col>
      <xdr:colOff>4276725</xdr:colOff>
      <xdr:row>15</xdr:row>
      <xdr:rowOff>1787786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39375" y="22574251"/>
          <a:ext cx="1567175" cy="1625860"/>
        </a:xfrm>
        <a:prstGeom prst="rect">
          <a:avLst/>
        </a:prstGeom>
      </xdr:spPr>
    </xdr:pic>
    <xdr:clientData/>
  </xdr:twoCellAnchor>
  <xdr:twoCellAnchor editAs="oneCell">
    <xdr:from>
      <xdr:col>6</xdr:col>
      <xdr:colOff>3502969</xdr:colOff>
      <xdr:row>16</xdr:row>
      <xdr:rowOff>47625</xdr:rowOff>
    </xdr:from>
    <xdr:to>
      <xdr:col>6</xdr:col>
      <xdr:colOff>4642484</xdr:colOff>
      <xdr:row>16</xdr:row>
      <xdr:rowOff>2198370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52" t="15422" r="21049" b="5319"/>
        <a:stretch/>
      </xdr:blipFill>
      <xdr:spPr>
        <a:xfrm>
          <a:off x="13532794" y="24403050"/>
          <a:ext cx="1139515" cy="2150745"/>
        </a:xfrm>
        <a:prstGeom prst="rect">
          <a:avLst/>
        </a:prstGeom>
      </xdr:spPr>
    </xdr:pic>
    <xdr:clientData/>
  </xdr:twoCellAnchor>
  <xdr:twoCellAnchor editAs="oneCell">
    <xdr:from>
      <xdr:col>6</xdr:col>
      <xdr:colOff>704850</xdr:colOff>
      <xdr:row>16</xdr:row>
      <xdr:rowOff>636271</xdr:rowOff>
    </xdr:from>
    <xdr:to>
      <xdr:col>6</xdr:col>
      <xdr:colOff>3202712</xdr:colOff>
      <xdr:row>16</xdr:row>
      <xdr:rowOff>1548449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734675" y="24991696"/>
          <a:ext cx="2497862" cy="912178"/>
        </a:xfrm>
        <a:prstGeom prst="rect">
          <a:avLst/>
        </a:prstGeom>
      </xdr:spPr>
    </xdr:pic>
    <xdr:clientData/>
  </xdr:twoCellAnchor>
  <xdr:oneCellAnchor>
    <xdr:from>
      <xdr:col>6</xdr:col>
      <xdr:colOff>2242458</xdr:colOff>
      <xdr:row>17</xdr:row>
      <xdr:rowOff>453736</xdr:rowOff>
    </xdr:from>
    <xdr:ext cx="2598964" cy="1232522"/>
    <xdr:pic>
      <xdr:nvPicPr>
        <xdr:cNvPr id="28" name="Obrázek 27" descr="FAV_cmyk.pn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2272283" y="27085636"/>
          <a:ext cx="2598964" cy="1232522"/>
        </a:xfrm>
        <a:prstGeom prst="rect">
          <a:avLst/>
        </a:prstGeom>
      </xdr:spPr>
    </xdr:pic>
    <xdr:clientData/>
  </xdr:oneCellAnchor>
  <xdr:oneCellAnchor>
    <xdr:from>
      <xdr:col>6</xdr:col>
      <xdr:colOff>485775</xdr:colOff>
      <xdr:row>17</xdr:row>
      <xdr:rowOff>133350</xdr:rowOff>
    </xdr:from>
    <xdr:ext cx="1409699" cy="2002413"/>
    <xdr:pic>
      <xdr:nvPicPr>
        <xdr:cNvPr id="29" name="Obrázek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5600" y="26765250"/>
          <a:ext cx="1409699" cy="200241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4"/>
  <sheetViews>
    <sheetView tabSelected="1" topLeftCell="A4" zoomScale="60" zoomScaleNormal="60" workbookViewId="0">
      <selection activeCell="K7" sqref="K7"/>
    </sheetView>
  </sheetViews>
  <sheetFormatPr defaultRowHeight="14.4" x14ac:dyDescent="0.3"/>
  <cols>
    <col min="1" max="1" width="1.44140625" style="7" bestFit="1" customWidth="1"/>
    <col min="2" max="2" width="5.5546875" style="7" bestFit="1" customWidth="1"/>
    <col min="3" max="3" width="36" style="11" customWidth="1"/>
    <col min="4" max="4" width="11" style="110" customWidth="1"/>
    <col min="5" max="5" width="12" style="10" customWidth="1"/>
    <col min="6" max="6" width="107" style="11" customWidth="1"/>
    <col min="7" max="7" width="77.44140625" style="11" customWidth="1"/>
    <col min="8" max="8" width="17.6640625" style="11" hidden="1" customWidth="1"/>
    <col min="9" max="9" width="21.6640625" style="7" customWidth="1"/>
    <col min="10" max="10" width="23.6640625" style="7" customWidth="1"/>
    <col min="11" max="11" width="20.5546875" style="7" bestFit="1" customWidth="1"/>
    <col min="12" max="12" width="23.88671875" style="7" customWidth="1"/>
    <col min="13" max="13" width="25" style="7" customWidth="1"/>
    <col min="14" max="14" width="14.88671875" style="7" customWidth="1"/>
    <col min="15" max="15" width="28.33203125" style="7" hidden="1" customWidth="1"/>
    <col min="16" max="16" width="32.33203125" style="7" customWidth="1"/>
    <col min="17" max="17" width="34.109375" style="7" customWidth="1"/>
    <col min="18" max="18" width="28" style="7" customWidth="1"/>
    <col min="19" max="19" width="22.6640625" style="7" customWidth="1"/>
    <col min="20" max="20" width="11.5546875" style="7" hidden="1" customWidth="1"/>
    <col min="21" max="21" width="25.6640625" style="12" customWidth="1"/>
    <col min="22" max="22" width="8.33203125" style="7" customWidth="1"/>
    <col min="23" max="16384" width="8.88671875" style="7"/>
  </cols>
  <sheetData>
    <row r="1" spans="1:21" ht="39.75" customHeight="1" x14ac:dyDescent="0.3">
      <c r="B1" s="8" t="s">
        <v>34</v>
      </c>
      <c r="C1" s="9"/>
      <c r="D1" s="9"/>
    </row>
    <row r="2" spans="1:21" ht="20.100000000000001" customHeight="1" x14ac:dyDescent="0.3">
      <c r="C2" s="7"/>
      <c r="D2" s="13"/>
      <c r="E2" s="14"/>
      <c r="F2" s="15"/>
      <c r="G2" s="15"/>
      <c r="H2" s="15"/>
      <c r="I2" s="15"/>
      <c r="J2" s="15"/>
      <c r="L2" s="16"/>
      <c r="M2" s="17"/>
      <c r="N2" s="17"/>
      <c r="O2" s="17"/>
      <c r="P2" s="17"/>
      <c r="Q2" s="17"/>
      <c r="R2" s="17"/>
      <c r="S2" s="17"/>
      <c r="T2" s="17"/>
      <c r="U2" s="18"/>
    </row>
    <row r="3" spans="1:21" ht="20.100000000000001" customHeight="1" x14ac:dyDescent="0.3">
      <c r="B3" s="19"/>
      <c r="C3" s="20" t="s">
        <v>0</v>
      </c>
      <c r="D3" s="21"/>
      <c r="E3" s="21"/>
      <c r="F3" s="21"/>
      <c r="G3" s="21"/>
      <c r="H3" s="22"/>
      <c r="I3" s="22"/>
      <c r="J3" s="22"/>
      <c r="K3" s="22"/>
      <c r="L3" s="22"/>
      <c r="N3" s="23"/>
      <c r="O3" s="23"/>
      <c r="P3" s="23"/>
    </row>
    <row r="4" spans="1:21" ht="20.100000000000001" customHeight="1" thickBot="1" x14ac:dyDescent="0.35">
      <c r="B4" s="24"/>
      <c r="C4" s="25" t="s">
        <v>1</v>
      </c>
      <c r="D4" s="21"/>
      <c r="E4" s="21"/>
      <c r="F4" s="21"/>
      <c r="G4" s="21"/>
      <c r="H4" s="15"/>
      <c r="I4" s="16"/>
      <c r="J4" s="16"/>
      <c r="L4" s="16"/>
      <c r="R4" s="26"/>
    </row>
    <row r="5" spans="1:21" ht="34.5" customHeight="1" thickBot="1" x14ac:dyDescent="0.35">
      <c r="B5" s="27"/>
      <c r="C5" s="28"/>
      <c r="D5" s="29"/>
      <c r="E5" s="29"/>
      <c r="F5" s="15"/>
      <c r="G5" s="15"/>
      <c r="H5" s="30"/>
      <c r="J5" s="31" t="s">
        <v>2</v>
      </c>
      <c r="U5" s="32"/>
    </row>
    <row r="6" spans="1:21" ht="77.25" customHeight="1" thickTop="1" thickBot="1" x14ac:dyDescent="0.35">
      <c r="B6" s="33" t="s">
        <v>3</v>
      </c>
      <c r="C6" s="34" t="s">
        <v>18</v>
      </c>
      <c r="D6" s="34" t="s">
        <v>4</v>
      </c>
      <c r="E6" s="34" t="s">
        <v>19</v>
      </c>
      <c r="F6" s="34" t="s">
        <v>20</v>
      </c>
      <c r="G6" s="34" t="s">
        <v>31</v>
      </c>
      <c r="H6" s="34" t="s">
        <v>21</v>
      </c>
      <c r="I6" s="34" t="s">
        <v>5</v>
      </c>
      <c r="J6" s="35" t="s">
        <v>6</v>
      </c>
      <c r="K6" s="36" t="s">
        <v>7</v>
      </c>
      <c r="L6" s="36" t="s">
        <v>8</v>
      </c>
      <c r="M6" s="34" t="s">
        <v>22</v>
      </c>
      <c r="N6" s="34" t="s">
        <v>23</v>
      </c>
      <c r="O6" s="34" t="s">
        <v>24</v>
      </c>
      <c r="P6" s="34" t="s">
        <v>25</v>
      </c>
      <c r="Q6" s="36" t="s">
        <v>26</v>
      </c>
      <c r="R6" s="34" t="s">
        <v>27</v>
      </c>
      <c r="S6" s="34" t="s">
        <v>51</v>
      </c>
      <c r="T6" s="34" t="s">
        <v>28</v>
      </c>
      <c r="U6" s="34" t="s">
        <v>29</v>
      </c>
    </row>
    <row r="7" spans="1:21" ht="222" customHeight="1" x14ac:dyDescent="0.3">
      <c r="A7" s="37"/>
      <c r="B7" s="38">
        <v>1</v>
      </c>
      <c r="C7" s="39" t="s">
        <v>35</v>
      </c>
      <c r="D7" s="40">
        <v>50</v>
      </c>
      <c r="E7" s="41" t="s">
        <v>30</v>
      </c>
      <c r="F7" s="42" t="s">
        <v>61</v>
      </c>
      <c r="G7" s="43"/>
      <c r="H7" s="44">
        <f t="shared" ref="H7:H18" si="0">D7*I7</f>
        <v>8000</v>
      </c>
      <c r="I7" s="45">
        <v>160</v>
      </c>
      <c r="J7" s="111"/>
      <c r="K7" s="46">
        <f t="shared" ref="K7" si="1">D7*J7</f>
        <v>0</v>
      </c>
      <c r="L7" s="47" t="str">
        <f t="shared" ref="L7" si="2">IF(ISNUMBER(J7), IF(J7&gt;I7,"NEVYHOVUJE","VYHOVUJE")," ")</f>
        <v xml:space="preserve"> </v>
      </c>
      <c r="M7" s="48" t="s">
        <v>48</v>
      </c>
      <c r="N7" s="49" t="s">
        <v>32</v>
      </c>
      <c r="O7" s="50"/>
      <c r="P7" s="51" t="s">
        <v>33</v>
      </c>
      <c r="Q7" s="48" t="s">
        <v>50</v>
      </c>
      <c r="R7" s="48" t="s">
        <v>60</v>
      </c>
      <c r="S7" s="52" t="s">
        <v>49</v>
      </c>
      <c r="T7" s="53"/>
      <c r="U7" s="54" t="s">
        <v>16</v>
      </c>
    </row>
    <row r="8" spans="1:21" ht="158.25" customHeight="1" x14ac:dyDescent="0.3">
      <c r="A8" s="37"/>
      <c r="B8" s="55">
        <v>2</v>
      </c>
      <c r="C8" s="56" t="s">
        <v>36</v>
      </c>
      <c r="D8" s="57">
        <v>300</v>
      </c>
      <c r="E8" s="58" t="s">
        <v>30</v>
      </c>
      <c r="F8" s="59" t="s">
        <v>52</v>
      </c>
      <c r="G8" s="60"/>
      <c r="H8" s="61">
        <f t="shared" si="0"/>
        <v>9000</v>
      </c>
      <c r="I8" s="62">
        <v>30</v>
      </c>
      <c r="J8" s="112"/>
      <c r="K8" s="63">
        <f t="shared" ref="K8:K18" si="3">D8*J8</f>
        <v>0</v>
      </c>
      <c r="L8" s="64" t="str">
        <f t="shared" ref="L8:L18" si="4">IF(ISNUMBER(J8), IF(J8&gt;I8,"NEVYHOVUJE","VYHOVUJE")," ")</f>
        <v xml:space="preserve"> </v>
      </c>
      <c r="M8" s="65"/>
      <c r="N8" s="66"/>
      <c r="O8" s="67"/>
      <c r="P8" s="68"/>
      <c r="Q8" s="65"/>
      <c r="R8" s="69"/>
      <c r="S8" s="70"/>
      <c r="T8" s="71"/>
      <c r="U8" s="72"/>
    </row>
    <row r="9" spans="1:21" ht="187.5" customHeight="1" x14ac:dyDescent="0.3">
      <c r="A9" s="37"/>
      <c r="B9" s="55">
        <v>3</v>
      </c>
      <c r="C9" s="56" t="s">
        <v>37</v>
      </c>
      <c r="D9" s="57">
        <v>1000</v>
      </c>
      <c r="E9" s="58" t="s">
        <v>30</v>
      </c>
      <c r="F9" s="73" t="s">
        <v>62</v>
      </c>
      <c r="G9" s="60"/>
      <c r="H9" s="61">
        <f t="shared" si="0"/>
        <v>6000</v>
      </c>
      <c r="I9" s="62">
        <v>6</v>
      </c>
      <c r="J9" s="112"/>
      <c r="K9" s="63">
        <f t="shared" ref="K9:K17" si="5">D9*J9</f>
        <v>0</v>
      </c>
      <c r="L9" s="64" t="str">
        <f t="shared" ref="L9:L17" si="6">IF(ISNUMBER(J9), IF(J9&gt;I9,"NEVYHOVUJE","VYHOVUJE")," ")</f>
        <v xml:space="preserve"> </v>
      </c>
      <c r="M9" s="65"/>
      <c r="N9" s="66"/>
      <c r="O9" s="67"/>
      <c r="P9" s="68"/>
      <c r="Q9" s="65"/>
      <c r="R9" s="69"/>
      <c r="S9" s="70"/>
      <c r="T9" s="71"/>
      <c r="U9" s="72"/>
    </row>
    <row r="10" spans="1:21" ht="162" customHeight="1" x14ac:dyDescent="0.3">
      <c r="A10" s="37"/>
      <c r="B10" s="55">
        <v>4</v>
      </c>
      <c r="C10" s="56" t="s">
        <v>38</v>
      </c>
      <c r="D10" s="57">
        <v>1000</v>
      </c>
      <c r="E10" s="58" t="s">
        <v>30</v>
      </c>
      <c r="F10" s="59" t="s">
        <v>53</v>
      </c>
      <c r="G10" s="74" t="s">
        <v>47</v>
      </c>
      <c r="H10" s="61">
        <f t="shared" si="0"/>
        <v>9000</v>
      </c>
      <c r="I10" s="62">
        <v>9</v>
      </c>
      <c r="J10" s="112"/>
      <c r="K10" s="63">
        <f t="shared" si="5"/>
        <v>0</v>
      </c>
      <c r="L10" s="64" t="str">
        <f t="shared" si="6"/>
        <v xml:space="preserve"> </v>
      </c>
      <c r="M10" s="65"/>
      <c r="N10" s="66"/>
      <c r="O10" s="67"/>
      <c r="P10" s="68"/>
      <c r="Q10" s="65"/>
      <c r="R10" s="69"/>
      <c r="S10" s="70"/>
      <c r="T10" s="71"/>
      <c r="U10" s="72"/>
    </row>
    <row r="11" spans="1:21" ht="153" customHeight="1" x14ac:dyDescent="0.3">
      <c r="A11" s="37"/>
      <c r="B11" s="55">
        <v>5</v>
      </c>
      <c r="C11" s="56" t="s">
        <v>39</v>
      </c>
      <c r="D11" s="57">
        <v>500</v>
      </c>
      <c r="E11" s="58" t="s">
        <v>30</v>
      </c>
      <c r="F11" s="59" t="s">
        <v>57</v>
      </c>
      <c r="G11" s="60"/>
      <c r="H11" s="61">
        <f t="shared" si="0"/>
        <v>9500</v>
      </c>
      <c r="I11" s="62">
        <v>19</v>
      </c>
      <c r="J11" s="112"/>
      <c r="K11" s="63">
        <f t="shared" si="5"/>
        <v>0</v>
      </c>
      <c r="L11" s="64" t="str">
        <f t="shared" si="6"/>
        <v xml:space="preserve"> </v>
      </c>
      <c r="M11" s="65"/>
      <c r="N11" s="66"/>
      <c r="O11" s="67"/>
      <c r="P11" s="68"/>
      <c r="Q11" s="65"/>
      <c r="R11" s="69"/>
      <c r="S11" s="70"/>
      <c r="T11" s="71"/>
      <c r="U11" s="72"/>
    </row>
    <row r="12" spans="1:21" ht="198" customHeight="1" x14ac:dyDescent="0.3">
      <c r="A12" s="37"/>
      <c r="B12" s="75">
        <v>6</v>
      </c>
      <c r="C12" s="56" t="s">
        <v>40</v>
      </c>
      <c r="D12" s="57">
        <v>1000</v>
      </c>
      <c r="E12" s="58" t="s">
        <v>30</v>
      </c>
      <c r="F12" s="59" t="s">
        <v>54</v>
      </c>
      <c r="G12" s="60"/>
      <c r="H12" s="61">
        <f t="shared" si="0"/>
        <v>15000</v>
      </c>
      <c r="I12" s="62">
        <v>15</v>
      </c>
      <c r="J12" s="112"/>
      <c r="K12" s="63">
        <f t="shared" si="5"/>
        <v>0</v>
      </c>
      <c r="L12" s="64" t="str">
        <f t="shared" si="6"/>
        <v xml:space="preserve"> </v>
      </c>
      <c r="M12" s="65"/>
      <c r="N12" s="66"/>
      <c r="O12" s="67"/>
      <c r="P12" s="68"/>
      <c r="Q12" s="65"/>
      <c r="R12" s="69"/>
      <c r="S12" s="70"/>
      <c r="T12" s="71"/>
      <c r="U12" s="72"/>
    </row>
    <row r="13" spans="1:21" ht="145.5" customHeight="1" x14ac:dyDescent="0.3">
      <c r="A13" s="37"/>
      <c r="B13" s="75">
        <v>7</v>
      </c>
      <c r="C13" s="56" t="s">
        <v>41</v>
      </c>
      <c r="D13" s="57">
        <v>1000</v>
      </c>
      <c r="E13" s="58" t="s">
        <v>30</v>
      </c>
      <c r="F13" s="59" t="s">
        <v>58</v>
      </c>
      <c r="G13" s="60"/>
      <c r="H13" s="61">
        <f t="shared" si="0"/>
        <v>6000</v>
      </c>
      <c r="I13" s="62">
        <v>6</v>
      </c>
      <c r="J13" s="112"/>
      <c r="K13" s="63">
        <f t="shared" si="5"/>
        <v>0</v>
      </c>
      <c r="L13" s="64" t="str">
        <f t="shared" si="6"/>
        <v xml:space="preserve"> </v>
      </c>
      <c r="M13" s="65"/>
      <c r="N13" s="66"/>
      <c r="O13" s="67"/>
      <c r="P13" s="68"/>
      <c r="Q13" s="65"/>
      <c r="R13" s="69"/>
      <c r="S13" s="70"/>
      <c r="T13" s="71"/>
      <c r="U13" s="72"/>
    </row>
    <row r="14" spans="1:21" ht="150.75" customHeight="1" x14ac:dyDescent="0.3">
      <c r="A14" s="37"/>
      <c r="B14" s="75">
        <v>8</v>
      </c>
      <c r="C14" s="59" t="s">
        <v>42</v>
      </c>
      <c r="D14" s="57">
        <v>500</v>
      </c>
      <c r="E14" s="58" t="s">
        <v>30</v>
      </c>
      <c r="F14" s="73" t="s">
        <v>63</v>
      </c>
      <c r="G14" s="60"/>
      <c r="H14" s="61">
        <f t="shared" si="0"/>
        <v>18000</v>
      </c>
      <c r="I14" s="62">
        <v>36</v>
      </c>
      <c r="J14" s="112"/>
      <c r="K14" s="63">
        <f t="shared" si="5"/>
        <v>0</v>
      </c>
      <c r="L14" s="64" t="str">
        <f t="shared" si="6"/>
        <v xml:space="preserve"> </v>
      </c>
      <c r="M14" s="65"/>
      <c r="N14" s="66"/>
      <c r="O14" s="67"/>
      <c r="P14" s="68"/>
      <c r="Q14" s="65"/>
      <c r="R14" s="69"/>
      <c r="S14" s="70"/>
      <c r="T14" s="71"/>
      <c r="U14" s="72"/>
    </row>
    <row r="15" spans="1:21" ht="144" customHeight="1" x14ac:dyDescent="0.3">
      <c r="A15" s="37"/>
      <c r="B15" s="75">
        <v>9</v>
      </c>
      <c r="C15" s="56" t="s">
        <v>43</v>
      </c>
      <c r="D15" s="57">
        <v>1000</v>
      </c>
      <c r="E15" s="58" t="s">
        <v>30</v>
      </c>
      <c r="F15" s="59" t="s">
        <v>55</v>
      </c>
      <c r="G15" s="60"/>
      <c r="H15" s="61">
        <f t="shared" si="0"/>
        <v>12500</v>
      </c>
      <c r="I15" s="62">
        <v>12.5</v>
      </c>
      <c r="J15" s="112"/>
      <c r="K15" s="63">
        <f t="shared" si="5"/>
        <v>0</v>
      </c>
      <c r="L15" s="64" t="str">
        <f t="shared" si="6"/>
        <v xml:space="preserve"> </v>
      </c>
      <c r="M15" s="65"/>
      <c r="N15" s="66"/>
      <c r="O15" s="67"/>
      <c r="P15" s="68"/>
      <c r="Q15" s="65"/>
      <c r="R15" s="69"/>
      <c r="S15" s="70"/>
      <c r="T15" s="71"/>
      <c r="U15" s="72"/>
    </row>
    <row r="16" spans="1:21" ht="153" customHeight="1" x14ac:dyDescent="0.3">
      <c r="A16" s="37"/>
      <c r="B16" s="75">
        <v>10</v>
      </c>
      <c r="C16" s="56" t="s">
        <v>44</v>
      </c>
      <c r="D16" s="57">
        <v>1000</v>
      </c>
      <c r="E16" s="58" t="s">
        <v>30</v>
      </c>
      <c r="F16" s="73" t="s">
        <v>64</v>
      </c>
      <c r="G16" s="60"/>
      <c r="H16" s="61">
        <f t="shared" si="0"/>
        <v>4000</v>
      </c>
      <c r="I16" s="62">
        <v>4</v>
      </c>
      <c r="J16" s="112"/>
      <c r="K16" s="63">
        <f t="shared" si="5"/>
        <v>0</v>
      </c>
      <c r="L16" s="64" t="str">
        <f t="shared" si="6"/>
        <v xml:space="preserve"> </v>
      </c>
      <c r="M16" s="65"/>
      <c r="N16" s="66"/>
      <c r="O16" s="67"/>
      <c r="P16" s="68"/>
      <c r="Q16" s="65"/>
      <c r="R16" s="69"/>
      <c r="S16" s="70"/>
      <c r="T16" s="71"/>
      <c r="U16" s="72"/>
    </row>
    <row r="17" spans="1:21" ht="179.25" customHeight="1" x14ac:dyDescent="0.3">
      <c r="A17" s="37"/>
      <c r="B17" s="75">
        <v>11</v>
      </c>
      <c r="C17" s="56" t="s">
        <v>45</v>
      </c>
      <c r="D17" s="57">
        <v>100</v>
      </c>
      <c r="E17" s="58" t="s">
        <v>30</v>
      </c>
      <c r="F17" s="59" t="s">
        <v>59</v>
      </c>
      <c r="G17" s="60"/>
      <c r="H17" s="61">
        <f t="shared" si="0"/>
        <v>8000</v>
      </c>
      <c r="I17" s="62">
        <v>80</v>
      </c>
      <c r="J17" s="112"/>
      <c r="K17" s="63">
        <f t="shared" si="5"/>
        <v>0</v>
      </c>
      <c r="L17" s="64" t="str">
        <f t="shared" si="6"/>
        <v xml:space="preserve"> </v>
      </c>
      <c r="M17" s="65"/>
      <c r="N17" s="66"/>
      <c r="O17" s="67"/>
      <c r="P17" s="68"/>
      <c r="Q17" s="65"/>
      <c r="R17" s="69"/>
      <c r="S17" s="70"/>
      <c r="T17" s="71"/>
      <c r="U17" s="72"/>
    </row>
    <row r="18" spans="1:21" ht="200.25" customHeight="1" thickBot="1" x14ac:dyDescent="0.35">
      <c r="A18" s="37"/>
      <c r="B18" s="76">
        <v>12</v>
      </c>
      <c r="C18" s="77" t="s">
        <v>46</v>
      </c>
      <c r="D18" s="78">
        <v>120</v>
      </c>
      <c r="E18" s="79" t="s">
        <v>30</v>
      </c>
      <c r="F18" s="80" t="s">
        <v>56</v>
      </c>
      <c r="G18" s="81"/>
      <c r="H18" s="82">
        <f t="shared" si="0"/>
        <v>3600</v>
      </c>
      <c r="I18" s="83">
        <v>30</v>
      </c>
      <c r="J18" s="113"/>
      <c r="K18" s="84">
        <f t="shared" si="3"/>
        <v>0</v>
      </c>
      <c r="L18" s="85" t="str">
        <f t="shared" si="4"/>
        <v xml:space="preserve"> </v>
      </c>
      <c r="M18" s="86"/>
      <c r="N18" s="87"/>
      <c r="O18" s="88"/>
      <c r="P18" s="89"/>
      <c r="Q18" s="86"/>
      <c r="R18" s="90"/>
      <c r="S18" s="91"/>
      <c r="T18" s="92"/>
      <c r="U18" s="93"/>
    </row>
    <row r="19" spans="1:21" ht="13.5" customHeight="1" thickTop="1" thickBot="1" x14ac:dyDescent="0.35">
      <c r="C19" s="7"/>
      <c r="D19" s="7"/>
      <c r="E19" s="7"/>
      <c r="F19" s="7"/>
      <c r="G19" s="7"/>
      <c r="H19" s="7"/>
      <c r="K19" s="94"/>
    </row>
    <row r="20" spans="1:21" ht="60.75" customHeight="1" thickTop="1" thickBot="1" x14ac:dyDescent="0.35">
      <c r="B20" s="95" t="s">
        <v>9</v>
      </c>
      <c r="C20" s="95"/>
      <c r="D20" s="95"/>
      <c r="E20" s="95"/>
      <c r="F20" s="95"/>
      <c r="G20" s="21"/>
      <c r="H20" s="96"/>
      <c r="I20" s="97" t="s">
        <v>10</v>
      </c>
      <c r="J20" s="98" t="s">
        <v>11</v>
      </c>
      <c r="K20" s="99"/>
      <c r="L20" s="100"/>
      <c r="M20" s="101"/>
      <c r="N20" s="30"/>
      <c r="O20" s="30"/>
      <c r="P20" s="30"/>
      <c r="Q20" s="30"/>
      <c r="R20" s="30"/>
      <c r="S20" s="30"/>
      <c r="T20" s="30"/>
      <c r="U20" s="102"/>
    </row>
    <row r="21" spans="1:21" ht="33" customHeight="1" thickTop="1" thickBot="1" x14ac:dyDescent="0.35">
      <c r="B21" s="103" t="s">
        <v>12</v>
      </c>
      <c r="C21" s="103"/>
      <c r="D21" s="103"/>
      <c r="E21" s="103"/>
      <c r="F21" s="103"/>
      <c r="G21" s="104"/>
      <c r="H21" s="105"/>
      <c r="I21" s="106">
        <f>SUM(H7:H18)</f>
        <v>108600</v>
      </c>
      <c r="J21" s="107">
        <f>SUM(K7:K18)</f>
        <v>0</v>
      </c>
      <c r="K21" s="108"/>
      <c r="L21" s="109"/>
      <c r="M21" s="101"/>
      <c r="T21" s="30"/>
      <c r="U21" s="102"/>
    </row>
    <row r="22" spans="1:21" ht="14.1" customHeight="1" thickTop="1" x14ac:dyDescent="0.3"/>
    <row r="23" spans="1:21" ht="14.25" customHeight="1" x14ac:dyDescent="0.3"/>
    <row r="24" spans="1:21" ht="14.1" customHeight="1" x14ac:dyDescent="0.3"/>
    <row r="25" spans="1:21" ht="14.25" customHeight="1" x14ac:dyDescent="0.3"/>
    <row r="26" spans="1:21" ht="14.25" customHeight="1" x14ac:dyDescent="0.3"/>
    <row r="27" spans="1:21" ht="14.1" customHeight="1" x14ac:dyDescent="0.3"/>
    <row r="28" spans="1:21" ht="14.25" customHeight="1" x14ac:dyDescent="0.3"/>
    <row r="29" spans="1:21" ht="14.25" customHeight="1" x14ac:dyDescent="0.3"/>
    <row r="30" spans="1:21" ht="14.25" customHeight="1" x14ac:dyDescent="0.3"/>
    <row r="31" spans="1:21" ht="14.25" customHeight="1" x14ac:dyDescent="0.3"/>
    <row r="32" spans="1:21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</sheetData>
  <sheetProtection algorithmName="SHA-512" hashValue="9UUKrY7onAVbEUxY58hXpvcRB0WYz0Us4eh2hlr0fGyRLd6peoVNLss5r8tnd13YZojbDlceDXkF6VYR+axbow==" saltValue="fsZ4Yhl2sYmy4eG+oYRzHw==" spinCount="100000" sheet="1" objects="1" scenarios="1"/>
  <mergeCells count="13">
    <mergeCell ref="B21:F21"/>
    <mergeCell ref="J21:L21"/>
    <mergeCell ref="B1:D1"/>
    <mergeCell ref="J20:L20"/>
    <mergeCell ref="B20:F20"/>
    <mergeCell ref="Q7:Q18"/>
    <mergeCell ref="R7:R18"/>
    <mergeCell ref="S7:S18"/>
    <mergeCell ref="U7:U18"/>
    <mergeCell ref="M7:M18"/>
    <mergeCell ref="N7:N18"/>
    <mergeCell ref="O7:O18"/>
    <mergeCell ref="P7:P18"/>
  </mergeCells>
  <conditionalFormatting sqref="B7:B18 D7:D18">
    <cfRule type="containsBlanks" dxfId="6" priority="88">
      <formula>LEN(TRIM(B7))=0</formula>
    </cfRule>
  </conditionalFormatting>
  <conditionalFormatting sqref="B7:B18">
    <cfRule type="cellIs" dxfId="5" priority="83" operator="greaterThanOrEqual">
      <formula>1</formula>
    </cfRule>
  </conditionalFormatting>
  <conditionalFormatting sqref="J7:J18">
    <cfRule type="notContainsBlanks" dxfId="4" priority="45">
      <formula>LEN(TRIM(J7))&gt;0</formula>
    </cfRule>
    <cfRule type="notContainsBlanks" dxfId="3" priority="46">
      <formula>LEN(TRIM(J7))&gt;0</formula>
    </cfRule>
    <cfRule type="containsBlanks" dxfId="2" priority="47">
      <formula>LEN(TRIM(J7))=0</formula>
    </cfRule>
  </conditionalFormatting>
  <conditionalFormatting sqref="L7:L18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showInputMessage="1" showErrorMessage="1" sqref="N7" xr:uid="{00000000-0002-0000-0000-000000000000}">
      <formula1>"ANO,NE"</formula1>
    </dataValidation>
    <dataValidation type="list" showInputMessage="1" showErrorMessage="1" sqref="E7:E18" xr:uid="{354766CB-D34D-4043-985E-78A75C2E98DD}">
      <formula1>"ks,bal,sada,"</formula1>
    </dataValidation>
  </dataValidations>
  <pageMargins left="0.19685039370078741" right="0.19685039370078741" top="0.15748031496062992" bottom="0.19685039370078741" header="0.15748031496062992" footer="0.19685039370078741"/>
  <pageSetup paperSize="9" scale="23" orientation="landscape" r:id="rId1"/>
  <drawing r:id="rId2"/>
  <legacyDrawing r:id="rId3"/>
  <oleObjects>
    <mc:AlternateContent xmlns:mc="http://schemas.openxmlformats.org/markup-compatibility/2006">
      <mc:Choice Requires="x14">
        <oleObject shapeId="1026" r:id="rId4">
          <objectPr defaultSize="0" autoPict="0" r:id="rId5">
            <anchor moveWithCells="1">
              <from>
                <xdr:col>6</xdr:col>
                <xdr:colOff>441960</xdr:colOff>
                <xdr:row>10</xdr:row>
                <xdr:rowOff>259080</xdr:rowOff>
              </from>
              <to>
                <xdr:col>6</xdr:col>
                <xdr:colOff>3276600</xdr:colOff>
                <xdr:row>10</xdr:row>
                <xdr:rowOff>708660</xdr:rowOff>
              </to>
            </anchor>
          </objectPr>
        </oleObject>
      </mc:Choice>
      <mc:Fallback>
        <oleObject shapeId="1026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F7830E4-00A3-43C0-BC30-F032355EAD85}">
          <x14:formula1>
            <xm:f>CPV!$B$4:$B$5</xm:f>
          </x14:formula1>
          <xm:sqref>U7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"/>
  <sheetViews>
    <sheetView zoomScale="89" zoomScaleNormal="89" workbookViewId="0"/>
  </sheetViews>
  <sheetFormatPr defaultRowHeight="14.4" x14ac:dyDescent="0.3"/>
  <cols>
    <col min="1" max="1" width="161" customWidth="1"/>
    <col min="2" max="2" width="117.5546875" style="3" customWidth="1"/>
  </cols>
  <sheetData>
    <row r="1" spans="1:2" ht="337.5" customHeight="1" thickBot="1" x14ac:dyDescent="0.35">
      <c r="A1" s="6" t="s">
        <v>17</v>
      </c>
      <c r="B1"/>
    </row>
    <row r="2" spans="1:2" ht="99.75" customHeight="1" thickBot="1" x14ac:dyDescent="0.35">
      <c r="A2" s="1" t="s">
        <v>13</v>
      </c>
      <c r="B2" s="2"/>
    </row>
  </sheetData>
  <sheetProtection algorithmName="SHA-512" hashValue="bPp1NvU2QkFlzY0RrK/JSLtY1PgyAi6YtF+UeI1q2ltMNoQzJzjNV+fqlbprpk2/5SfNtxZvb4U2B0MHYarPiA==" saltValue="+VTwYwXJeCGQMmL36HuV0A==" spinCount="100000" sheet="1" objects="1" scenarios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5"/>
  <sheetViews>
    <sheetView zoomScale="85" workbookViewId="0">
      <selection activeCell="B8" sqref="B8"/>
    </sheetView>
  </sheetViews>
  <sheetFormatPr defaultColWidth="8.6640625" defaultRowHeight="14.4" x14ac:dyDescent="0.3"/>
  <cols>
    <col min="2" max="2" width="97.5546875" bestFit="1" customWidth="1"/>
  </cols>
  <sheetData>
    <row r="2" spans="2:2" x14ac:dyDescent="0.3">
      <c r="B2" s="4" t="s">
        <v>14</v>
      </c>
    </row>
    <row r="3" spans="2:2" x14ac:dyDescent="0.3">
      <c r="B3" s="4"/>
    </row>
    <row r="4" spans="2:2" x14ac:dyDescent="0.3">
      <c r="B4" s="5" t="s">
        <v>15</v>
      </c>
    </row>
    <row r="5" spans="2:2" x14ac:dyDescent="0.3">
      <c r="B5" s="5" t="s">
        <v>16</v>
      </c>
    </row>
  </sheetData>
  <sheetProtection algorithmName="SHA-512" hashValue="Sq/4ODJ86Kgvy6nZ7g/h8xNCG9+Oov2f0v/myf+fuNFyWEGLIzHSqB2kc4qt7+zYT0l3cNCLRLx3Ank7EFp5xg==" saltValue="gtevTeT22TEnQ5ifNeeRkQ==" spinCount="100000" sheet="1" objects="1" scenarios="1"/>
  <pageMargins left="0.7" right="0.7" top="0.78740157500000008" bottom="0.78740157500000008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PP</vt:lpstr>
      <vt:lpstr>SOP_PP</vt:lpstr>
      <vt:lpstr>CPV</vt:lpstr>
      <vt:lpstr>PP!Oblast_tisku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17.01.2022</dc:description>
  <cp:lastModifiedBy>Hana Pešková</cp:lastModifiedBy>
  <cp:revision>1</cp:revision>
  <cp:lastPrinted>2023-09-21T11:19:02Z</cp:lastPrinted>
  <dcterms:created xsi:type="dcterms:W3CDTF">2014-03-05T12:43:32Z</dcterms:created>
  <dcterms:modified xsi:type="dcterms:W3CDTF">2023-09-29T11:27:50Z</dcterms:modified>
</cp:coreProperties>
</file>