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34 NPO\1 výzva\"/>
    </mc:Choice>
  </mc:AlternateContent>
  <xr:revisionPtr revIDLastSave="0" documentId="13_ncr:1_{EED2DBC3-84B3-4679-9785-C427C0B3AE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8" i="1"/>
  <c r="R8" i="1"/>
  <c r="S8" i="1"/>
  <c r="O7" i="1"/>
  <c r="P11" i="1" l="1"/>
  <c r="Q11" i="1"/>
  <c r="S7" i="1"/>
</calcChain>
</file>

<file path=xl/sharedStrings.xml><?xml version="1.0" encoding="utf-8"?>
<sst xmlns="http://schemas.openxmlformats.org/spreadsheetml/2006/main" count="51" uniqueCount="45">
  <si>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</si>
  <si>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</si>
  <si>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</si>
  <si>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</si>
  <si>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</si>
  <si>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</si>
  <si>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</si>
  <si>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</si>
  <si>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</si>
  <si>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</si>
  <si>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</si>
  <si>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</si>
  <si>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</si>
  <si>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</si>
  <si>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</si>
  <si>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</si>
  <si>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</si>
  <si>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</si>
  <si>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</si>
  <si>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</si>
  <si>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</si>
  <si>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</si>
  <si>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</si>
  <si>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</si>
  <si>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</si>
  <si>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</si>
  <si>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</si>
  <si>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</si>
  <si>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</si>
  <si>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</si>
  <si>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t>Příloha č. 2 Kupní smlouvy - technická specifikace
Audiovizuální technika (II.) 034 - 2023</t>
  </si>
  <si>
    <t>Samostatná fatkura</t>
  </si>
  <si>
    <t>ANO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</si>
  <si>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</si>
  <si>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</si>
  <si>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</si>
  <si>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Mgr. Petra Kalistová,
Tel.: 37763 6411</t>
  </si>
  <si>
    <t>Samostatný reproduktor</t>
  </si>
  <si>
    <t>USB webkamera s krytem čočky</t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</si>
  <si>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</si>
  <si>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Mgr. Jan Krotký, Ph.D., 
Tel.: 37763 6503</t>
  </si>
  <si>
    <t>Klatovská 51, 
301 00 Plzeň, 
Fakulta pedagogická - Centrum tělesné výchovy a sportu,
místnost KL 118b</t>
  </si>
  <si>
    <t>Klatovská 51, 
301 00 Plzeň,
Fakulta pedagogická - Katedra matematiky, fyziky a technické výchovy,
místnost KL 238</t>
  </si>
  <si>
    <t>Webkamera s rozlišením min. Full HD 1080p.
Min. 30 fps.
Integrovaný mikrofon, stereofonní zvuk.
Zorné pole min. 72°.
Technologie automatické korekce osvětlení pro jasný obraz v různých světelných podmínkách.
Objektiv s krytkou.
Rozhraní USB 2.0.
Univerzální držák na monitor s možností připevnění ke stativu.</t>
  </si>
  <si>
    <t>Bezdrátové připojení  - Bluetooth.
Verze Bluetooth min. 5.1.
Celkový výkon sestavy min. 40 W.
Frekvence od 65 Hz do 20 000 Hz.
USB napájení.
Ovládání min.: iOS, Android.
Stupeň krytí min. IPX7.
Kapacita baterie min. 7 500 mAh.
Nabíjení akumulátoru USB-C.
Celková hmotnost max. 1 kg.
Ovládání hlasitosti - na těle.
USB vstup - minimálně 1.
Voděodolný.
Barva se preferuje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</si>
</sst>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8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vertical="center" wrapText="1"/>
    </xf>
    <xf numFmtId="0" fontId="0" fillId="3" borderId="8" xfId="0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 indent="1"/>
    </xf>
    <xf numFmtId="0" fontId="21" fillId="4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6" fillId="3" borderId="8" xfId="0" applyNumberFormat="1" applyFon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 indent="1"/>
    </xf>
    <xf numFmtId="0" fontId="21" fillId="4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6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1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11" xfId="0" applyFont="1" applyFill="1" applyBorder="1" applyAlignment="1" applyProtection="1">
      <alignment horizontal="center" vertical="center" wrapText="1"/>
      <protection locked="0"/>
    </xf>
    <xf numFmtId="0" fontId="11" fillId="4" borderId="8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zoomScale="55" zoomScaleNormal="55" workbookViewId="0">
      <selection activeCell="L18" sqref="L1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92.8554687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68.42578125" customWidth="1"/>
    <col min="12" max="12" width="26.7109375" customWidth="1"/>
    <col min="13" max="13" width="33.140625" style="1" customWidth="1"/>
    <col min="14" max="14" width="30.8554687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0.42578125" customWidth="1"/>
    <col min="20" max="20" width="11.5703125" hidden="1" customWidth="1"/>
    <col min="21" max="21" width="38.42578125" style="4" customWidth="1"/>
  </cols>
  <sheetData>
    <row r="1" spans="1:21" ht="42.6" customHeight="1" x14ac:dyDescent="0.25">
      <c r="B1" s="68" t="s">
        <v>30</v>
      </c>
      <c r="C1" s="68"/>
      <c r="D1" s="68"/>
      <c r="E1" s="68"/>
      <c r="G1" s="39"/>
    </row>
    <row r="2" spans="1:21" ht="42" customHeight="1" x14ac:dyDescent="0.25">
      <c r="C2"/>
      <c r="D2" s="11"/>
      <c r="E2" s="5"/>
      <c r="F2" s="6"/>
      <c r="G2" s="69"/>
      <c r="H2" s="69"/>
      <c r="I2" s="69"/>
      <c r="J2" s="69"/>
      <c r="K2" s="69"/>
      <c r="L2" s="69"/>
      <c r="M2" s="69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69"/>
      <c r="H3" s="69"/>
      <c r="I3" s="69"/>
      <c r="J3" s="69"/>
      <c r="K3" s="69"/>
      <c r="L3" s="69"/>
      <c r="M3" s="69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27</v>
      </c>
      <c r="I6" s="33" t="s">
        <v>17</v>
      </c>
      <c r="J6" s="33" t="s">
        <v>18</v>
      </c>
      <c r="K6" s="23" t="s">
        <v>34</v>
      </c>
      <c r="L6" s="35" t="s">
        <v>19</v>
      </c>
      <c r="M6" s="33" t="s">
        <v>20</v>
      </c>
      <c r="N6" s="23" t="s">
        <v>35</v>
      </c>
      <c r="O6" s="33" t="s">
        <v>21</v>
      </c>
      <c r="P6" s="23" t="s">
        <v>6</v>
      </c>
      <c r="Q6" s="24" t="s">
        <v>7</v>
      </c>
      <c r="R6" s="67" t="s">
        <v>8</v>
      </c>
      <c r="S6" s="67" t="s">
        <v>9</v>
      </c>
      <c r="T6" s="33" t="s">
        <v>22</v>
      </c>
      <c r="U6" s="33" t="s">
        <v>23</v>
      </c>
    </row>
    <row r="7" spans="1:21" ht="260.25" customHeight="1" thickTop="1" thickBot="1" x14ac:dyDescent="0.3">
      <c r="A7" s="25"/>
      <c r="B7" s="52">
        <v>1</v>
      </c>
      <c r="C7" s="57" t="s">
        <v>37</v>
      </c>
      <c r="D7" s="53">
        <v>2</v>
      </c>
      <c r="E7" s="54" t="s">
        <v>29</v>
      </c>
      <c r="F7" s="55" t="s">
        <v>44</v>
      </c>
      <c r="G7" s="82"/>
      <c r="H7" s="56" t="s">
        <v>28</v>
      </c>
      <c r="I7" s="57" t="s">
        <v>31</v>
      </c>
      <c r="J7" s="58" t="s">
        <v>32</v>
      </c>
      <c r="K7" s="57" t="s">
        <v>33</v>
      </c>
      <c r="L7" s="57" t="s">
        <v>36</v>
      </c>
      <c r="M7" s="59" t="s">
        <v>41</v>
      </c>
      <c r="N7" s="60">
        <v>14</v>
      </c>
      <c r="O7" s="61">
        <f>D7*P7</f>
        <v>8000</v>
      </c>
      <c r="P7" s="62">
        <v>4000</v>
      </c>
      <c r="Q7" s="80"/>
      <c r="R7" s="63">
        <f>D7*Q7</f>
        <v>0</v>
      </c>
      <c r="S7" s="64" t="str">
        <f t="shared" ref="S7" si="0">IF(ISNUMBER(Q7), IF(Q7&gt;P7,"NEVYHOVUJE","VYHOVUJE")," ")</f>
        <v xml:space="preserve"> </v>
      </c>
      <c r="T7" s="54"/>
      <c r="U7" s="54" t="s">
        <v>13</v>
      </c>
    </row>
    <row r="8" spans="1:21" ht="180.75" customHeight="1" thickBot="1" x14ac:dyDescent="0.3">
      <c r="A8" s="25"/>
      <c r="B8" s="43">
        <v>2</v>
      </c>
      <c r="C8" s="44" t="s">
        <v>38</v>
      </c>
      <c r="D8" s="45">
        <v>24</v>
      </c>
      <c r="E8" s="40" t="s">
        <v>29</v>
      </c>
      <c r="F8" s="46" t="s">
        <v>43</v>
      </c>
      <c r="G8" s="83"/>
      <c r="H8" s="47" t="s">
        <v>28</v>
      </c>
      <c r="I8" s="65" t="s">
        <v>31</v>
      </c>
      <c r="J8" s="65" t="s">
        <v>32</v>
      </c>
      <c r="K8" s="65" t="s">
        <v>39</v>
      </c>
      <c r="L8" s="65" t="s">
        <v>40</v>
      </c>
      <c r="M8" s="41" t="s">
        <v>42</v>
      </c>
      <c r="N8" s="42">
        <v>30</v>
      </c>
      <c r="O8" s="48">
        <f>D8*P8</f>
        <v>39648</v>
      </c>
      <c r="P8" s="49">
        <v>1652</v>
      </c>
      <c r="Q8" s="81"/>
      <c r="R8" s="50">
        <f>D8*Q8</f>
        <v>0</v>
      </c>
      <c r="S8" s="51" t="str">
        <f t="shared" ref="S8" si="1">IF(ISNUMBER(Q8), IF(Q8&gt;P8,"NEVYHOVUJE","VYHOVUJE")," ")</f>
        <v xml:space="preserve"> </v>
      </c>
      <c r="T8" s="40"/>
      <c r="U8" s="40" t="s">
        <v>12</v>
      </c>
    </row>
    <row r="9" spans="1:21" ht="13.5" customHeight="1" thickTop="1" thickBot="1" x14ac:dyDescent="0.3">
      <c r="C9"/>
      <c r="D9"/>
      <c r="E9"/>
      <c r="F9"/>
      <c r="G9"/>
      <c r="H9"/>
      <c r="I9"/>
      <c r="J9"/>
      <c r="M9"/>
      <c r="N9"/>
      <c r="O9"/>
      <c r="R9" s="36"/>
    </row>
    <row r="10" spans="1:21" ht="49.5" customHeight="1" thickTop="1" thickBot="1" x14ac:dyDescent="0.3">
      <c r="B10" s="75" t="s">
        <v>26</v>
      </c>
      <c r="C10" s="76"/>
      <c r="D10" s="76"/>
      <c r="E10" s="76"/>
      <c r="F10" s="76"/>
      <c r="G10" s="76"/>
      <c r="H10" s="66"/>
      <c r="I10" s="26"/>
      <c r="J10" s="26"/>
      <c r="K10" s="26"/>
      <c r="L10" s="7"/>
      <c r="M10" s="7"/>
      <c r="N10" s="27"/>
      <c r="O10" s="27"/>
      <c r="P10" s="28" t="s">
        <v>10</v>
      </c>
      <c r="Q10" s="77" t="s">
        <v>11</v>
      </c>
      <c r="R10" s="78"/>
      <c r="S10" s="79"/>
      <c r="T10" s="21"/>
      <c r="U10" s="29"/>
    </row>
    <row r="11" spans="1:21" ht="53.25" customHeight="1" thickTop="1" thickBot="1" x14ac:dyDescent="0.3">
      <c r="B11" s="74" t="s">
        <v>24</v>
      </c>
      <c r="C11" s="74"/>
      <c r="D11" s="74"/>
      <c r="E11" s="74"/>
      <c r="F11" s="74"/>
      <c r="G11" s="74"/>
      <c r="H11" s="74"/>
      <c r="I11" s="30"/>
      <c r="L11" s="11"/>
      <c r="M11" s="11"/>
      <c r="N11" s="31"/>
      <c r="O11" s="31"/>
      <c r="P11" s="32">
        <f>SUM(O7:O8)</f>
        <v>47648</v>
      </c>
      <c r="Q11" s="70">
        <f>SUM(R7:R8)</f>
        <v>0</v>
      </c>
      <c r="R11" s="71"/>
      <c r="S11" s="72"/>
    </row>
    <row r="12" spans="1:21" ht="15.75" thickTop="1" x14ac:dyDescent="0.25">
      <c r="B12" s="73" t="s">
        <v>25</v>
      </c>
      <c r="C12" s="73"/>
      <c r="D12" s="73"/>
      <c r="E12" s="73"/>
      <c r="F12" s="73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Z4KQS6PRasNvj2z54TUI+PAuNZB/eGYhussCZWSWYRrry99JY4VNRDoyeyTGUbPvHn30cOPJfExqIwSdhcluLQ==" saltValue="N4YaM6U7gxLuroQkkN3alw==" spinCount="100000" sheet="1" objects="1" scenarios="1"/>
  <mergeCells count="7">
    <mergeCell ref="B1:E1"/>
    <mergeCell ref="G2:M3"/>
    <mergeCell ref="Q11:S11"/>
    <mergeCell ref="B12:F12"/>
    <mergeCell ref="B11:H11"/>
    <mergeCell ref="B10:G10"/>
    <mergeCell ref="Q10:S10"/>
  </mergeCells>
  <conditionalFormatting sqref="D7:D8">
    <cfRule type="containsBlanks" dxfId="6" priority="1">
      <formula>LEN(TRIM(D7))=0</formula>
    </cfRule>
  </conditionalFormatting>
  <conditionalFormatting sqref="G7:H8 Q7:Q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S7:S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2023-09-20T11:57:03Z</cp:lastPrinted>
  <dcterms:created xsi:type="dcterms:W3CDTF">2014-03-05T12:43:32Z</dcterms:created>
  <dcterms:modified xsi:type="dcterms:W3CDTF">2023-09-21T05:33:16Z</dcterms:modified>
</cp:coreProperties>
</file>