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4332"/>
  <workbookPr/>
  <bookViews>
    <workbookView xWindow="65416" yWindow="65416" windowWidth="29040" windowHeight="17640" tabRatio="779" activeTab="0"/>
  </bookViews>
  <sheets>
    <sheet name="PP" sheetId="1" r:id="rId1"/>
  </sheets>
  <definedNames>
    <definedName name="_xlnm.Print_Area" localSheetId="0">'PP'!$B$1:$U$17</definedName>
  </definedNames>
  <calcPr calcId="191029"/>
  <extLst/>
</workbook>
</file>

<file path=xl/sharedStrings.xml><?xml version="1.0" encoding="utf-8"?>
<sst xmlns="http://schemas.openxmlformats.org/spreadsheetml/2006/main" count="59" uniqueCount="52">
  <si>
    <t>Vyplní se automaticky</t>
  </si>
  <si>
    <t>Vyplní dodavatel</t>
  </si>
  <si>
    <t>[DOPLNÍ DODAVATEL]</t>
  </si>
  <si>
    <t>Položka</t>
  </si>
  <si>
    <t>Množství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</si>
  <si>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</si>
  <si>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</si>
  <si>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</si>
  <si>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</si>
  <si>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r>
      <t xml:space="preserve">Informace pro dodavatele: </t>
    </r>
    <r>
      <rPr>
        <sz val="11"/>
        <color theme="1"/>
        <rFont val="Calibri"/>
        <family val="2"/>
        <scheme val="minor"/>
      </rPr>
      <t>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  </r>
  </si>
  <si>
    <t>CELKOVÁ MAXIMÁLNÍ CENA za celou VZ 
v Kč BEZ DPH</t>
  </si>
  <si>
    <t>CELKOVÁ NABÍDKOVÁ CENA v Kč bez DPH</t>
  </si>
  <si>
    <t>V případě, že se dodavatel při předání zboží na některá uvedená tel. čísla nedovolá, bude v takovém případě volat tel. 377 631 320, 377 631 325.</t>
  </si>
  <si>
    <t>22462000-6 - Reklamní materiály</t>
  </si>
  <si>
    <t xml:space="preserve">Název </t>
  </si>
  <si>
    <t>Měrná jednotka [MJ]</t>
  </si>
  <si>
    <t>Popis</t>
  </si>
  <si>
    <t xml:space="preserve">Maximální cena za jednotlivé položky 
 v Kč BEZ DPH </t>
  </si>
  <si>
    <t>Fakturace</t>
  </si>
  <si>
    <t>Financováno
 z projektových finančních prostředků</t>
  </si>
  <si>
    <t xml:space="preserve">Pokud financováno z projektových prostředků, pak ŘEŠITEL uvede: NÁZEV A ČÍSLO DOTAČNÍHO PROJEKTU </t>
  </si>
  <si>
    <t xml:space="preserve">Obchodní podmínky NAD RÁMEC STANDARDNÍCH 
obchodních podmínek </t>
  </si>
  <si>
    <t xml:space="preserve">Kontaktní osoba 
k převzetí zboží </t>
  </si>
  <si>
    <t xml:space="preserve">Místo dodání </t>
  </si>
  <si>
    <t xml:space="preserve">POZNÁMKA </t>
  </si>
  <si>
    <t>CPV - výběr
propagační předměty</t>
  </si>
  <si>
    <t>ks</t>
  </si>
  <si>
    <t>Ilustrační obrázek</t>
  </si>
  <si>
    <t>NE</t>
  </si>
  <si>
    <t>Společná faktura</t>
  </si>
  <si>
    <t>Příloha č. 2 Kupní smlouvy - technická specifikace
Propagační předměty (II.) 023 - 2023</t>
  </si>
  <si>
    <t xml:space="preserve">Dřevěná grafitová tužka bílá s bílou gumou
</t>
  </si>
  <si>
    <t xml:space="preserve">Kovový šroubovák
</t>
  </si>
  <si>
    <t xml:space="preserve">Reklamní mini čokoládky
</t>
  </si>
  <si>
    <t>Šňůra na krk</t>
  </si>
  <si>
    <t>Požadavek na dodání produktové karty ke všem předmětům jako součást nabídky k ověření splnění zadané specifikace.</t>
  </si>
  <si>
    <t>Markéta Přibylová,
Tel.: 37763 8001,
E-mail: mapribyl@fst.zcu.cz</t>
  </si>
  <si>
    <t>Univerzitní 22, 
301 00 Plzeň,
Fakulta strojní - Děkanát,
místnost UK 210</t>
  </si>
  <si>
    <t xml:space="preserve">Gelové pero </t>
  </si>
  <si>
    <r>
      <t>Kulatá dřevěná grafitová tužka</t>
    </r>
    <r>
      <rPr>
        <b/>
        <sz val="11"/>
        <color theme="1"/>
        <rFont val="Calibri"/>
        <family val="2"/>
        <scheme val="minor"/>
      </rPr>
      <t xml:space="preserve"> bílá  s bílou gumou</t>
    </r>
    <r>
      <rPr>
        <sz val="11"/>
        <color theme="1"/>
        <rFont val="Calibri"/>
        <family val="2"/>
        <scheme val="minor"/>
      </rPr>
      <t xml:space="preserve">, hrocená. 
Rozměry (velikost) cca: 18,6 x 0,7 cm.
</t>
    </r>
    <r>
      <rPr>
        <b/>
        <sz val="11"/>
        <color theme="1"/>
        <rFont val="Calibri"/>
        <family val="2"/>
        <scheme val="minor"/>
      </rPr>
      <t>Potisk</t>
    </r>
    <r>
      <rPr>
        <sz val="11"/>
        <color theme="1"/>
        <rFont val="Calibri"/>
        <family val="2"/>
        <scheme val="minor"/>
      </rPr>
      <t xml:space="preserve">: logo s logotypem Fakulty strojní dle jednotného vizuálního stylu viz 
</t>
    </r>
    <r>
      <rPr>
        <sz val="11"/>
        <color rgb="FFFF0000"/>
        <rFont val="Calibri"/>
        <family val="2"/>
        <scheme val="minor"/>
      </rPr>
      <t>Příloha č. 3 Kupní smlouvy - logo FST_PP (II.)-023-2023.zip</t>
    </r>
  </si>
  <si>
    <t>Balonky s potiskem loga</t>
  </si>
  <si>
    <r>
      <t xml:space="preserve">Kombinace </t>
    </r>
    <r>
      <rPr>
        <b/>
        <sz val="11"/>
        <color theme="1"/>
        <rFont val="Calibri"/>
        <family val="2"/>
        <scheme val="minor"/>
      </rPr>
      <t xml:space="preserve">bílých a modrých balonků </t>
    </r>
    <r>
      <rPr>
        <sz val="11"/>
        <color theme="1"/>
        <rFont val="Calibri"/>
        <family val="2"/>
        <scheme val="minor"/>
      </rPr>
      <t xml:space="preserve">250 ks + 250 ks, na kterých bude natištěné logo Fakulty strojní v bílé nebo celobarevně modré barvě dle logomanuálu.
Logo s logotypem Fakulty strojní dle jednotného vizuálního stylu viz
</t>
    </r>
    <r>
      <rPr>
        <sz val="11"/>
        <color rgb="FFFF0000"/>
        <rFont val="Calibri"/>
        <family val="2"/>
        <scheme val="minor"/>
      </rPr>
      <t>Příloha č. 3 Kupní smlouvy - logo FST_PP (II.)-023-2023.zip</t>
    </r>
  </si>
  <si>
    <t>Tleskací ruce</t>
  </si>
  <si>
    <t>Papírová taška</t>
  </si>
  <si>
    <r>
      <rPr>
        <b/>
        <sz val="11"/>
        <color theme="1"/>
        <rFont val="Calibri"/>
        <family val="2"/>
        <scheme val="minor"/>
      </rPr>
      <t>Modrý</t>
    </r>
    <r>
      <rPr>
        <sz val="11"/>
        <color theme="1"/>
        <rFont val="Calibri"/>
        <family val="2"/>
        <scheme val="minor"/>
      </rPr>
      <t xml:space="preserve"> kovový šroubovák ve tvaru tužky, 8 - 15 funkcí. 
Průměr cca 1,5 - 2 cm, a délka 10 - 11 cm. 
Hmotnost do 0,05 kg.
Baleno v krabičce. 
</t>
    </r>
    <r>
      <rPr>
        <b/>
        <sz val="11"/>
        <color theme="1"/>
        <rFont val="Calibri"/>
        <family val="2"/>
        <scheme val="minor"/>
      </rPr>
      <t xml:space="preserve">
Potisk</t>
    </r>
    <r>
      <rPr>
        <sz val="11"/>
        <color theme="1"/>
        <rFont val="Calibri"/>
        <family val="2"/>
        <scheme val="minor"/>
      </rPr>
      <t>: Gravírované laserové log</t>
    </r>
    <r>
      <rPr>
        <sz val="11"/>
        <rFont val="Calibri"/>
        <family val="2"/>
        <scheme val="minor"/>
      </rPr>
      <t>o s logotypem Fakulty strojní dle jednotného vizuálního stylu</t>
    </r>
    <r>
      <rPr>
        <sz val="11"/>
        <color theme="1"/>
        <rFont val="Calibri"/>
        <family val="2"/>
        <scheme val="minor"/>
      </rPr>
      <t xml:space="preserve"> viz
</t>
    </r>
    <r>
      <rPr>
        <sz val="11"/>
        <color rgb="FFFF0000"/>
        <rFont val="Calibri"/>
        <family val="2"/>
        <scheme val="minor"/>
      </rPr>
      <t>Příloha č. 3 Kupní smlouvy - logo FST_PP (II.)-023-2023.zip</t>
    </r>
  </si>
  <si>
    <r>
      <t>Polyesterová šňůrka s kovovou karabinkou -</t>
    </r>
    <r>
      <rPr>
        <b/>
        <sz val="11"/>
        <color theme="1"/>
        <rFont val="Calibri"/>
        <family val="2"/>
        <scheme val="minor"/>
      </rPr>
      <t xml:space="preserve"> bílé barvy </t>
    </r>
    <r>
      <rPr>
        <sz val="11"/>
        <color theme="1"/>
        <rFont val="Calibri"/>
        <family val="2"/>
        <scheme val="minor"/>
      </rPr>
      <t xml:space="preserve">s kompletním potiskem dvoubarevného loga po celé délce - viz obrázek. 
Šírka min. 20 mm délka min. 49 cm.
Hmotnost cca 10 gramů / ks.
</t>
    </r>
    <r>
      <rPr>
        <b/>
        <sz val="11"/>
        <color theme="1"/>
        <rFont val="Calibri"/>
        <family val="2"/>
        <scheme val="minor"/>
      </rPr>
      <t xml:space="preserve">
Potisk:</t>
    </r>
    <r>
      <rPr>
        <sz val="11"/>
        <color theme="1"/>
        <rFont val="Calibri"/>
        <family val="2"/>
        <scheme val="minor"/>
      </rPr>
      <t xml:space="preserve"> logo s logotypem Fakulty strojní dle jednotného vizuálního stylu viz
</t>
    </r>
    <r>
      <rPr>
        <sz val="11"/>
        <color rgb="FFFF0000"/>
        <rFont val="Calibri"/>
        <family val="2"/>
        <scheme val="minor"/>
      </rPr>
      <t>Příloha č. 3 Kupní smlouvy - logo FST_PP (II.)-023-2023.zip</t>
    </r>
  </si>
  <si>
    <r>
      <t xml:space="preserve">Gelové pero s víčkem, </t>
    </r>
    <r>
      <rPr>
        <b/>
        <sz val="11"/>
        <color theme="1"/>
        <rFont val="Calibri"/>
        <family val="2"/>
        <scheme val="minor"/>
      </rPr>
      <t>tmavě modré barvy</t>
    </r>
    <r>
      <rPr>
        <sz val="11"/>
        <color theme="1"/>
        <rFont val="Calibri"/>
        <family val="2"/>
        <scheme val="minor"/>
      </rPr>
      <t xml:space="preserve">, chromové ozdobné prvky. 
Barva inkoustu modrá, materiál plast, průměr pera cca 1,43 cm.
Velikost hrotu 0,7 mm.
</t>
    </r>
    <r>
      <rPr>
        <b/>
        <sz val="11"/>
        <color theme="1"/>
        <rFont val="Calibri"/>
        <family val="2"/>
        <scheme val="minor"/>
      </rPr>
      <t>Potisk: bílé logo</t>
    </r>
    <r>
      <rPr>
        <sz val="11"/>
        <color theme="1"/>
        <rFont val="Calibri"/>
        <family val="2"/>
        <scheme val="minor"/>
      </rPr>
      <t xml:space="preserve"> s logotypem Fakulty strojní  na těle pera.
LOGO S LOGOTYPEM FST dle jednotného vizuálního stylu viz
Příloha č. 3 Kupní smlouvy - logo FST_PP (II.)-023-2023.zip</t>
    </r>
  </si>
  <si>
    <t>30 dní</t>
  </si>
  <si>
    <r>
      <t xml:space="preserve">Termín dodání 
</t>
    </r>
    <r>
      <rPr>
        <sz val="11"/>
        <rFont val="Calibri"/>
        <family val="2"/>
        <scheme val="minor"/>
      </rPr>
      <t>(uveden v kalend. dnech od dojití výzvy Objednatele k plnění Smlouvy)</t>
    </r>
  </si>
  <si>
    <r>
      <t xml:space="preserve">Luxusní dárková taška bílá; 
rozměry min. 30 cm na výšku, min. 23 cm na šířku, skládací dno min. 9 cm; 
křídový papír (min. 200 g/m2), laminace, složený karton na dně, bavlněná bílá držadla. 
</t>
    </r>
    <r>
      <rPr>
        <b/>
        <sz val="11"/>
        <color theme="1"/>
        <rFont val="Calibri"/>
        <family val="2"/>
        <scheme val="minor"/>
      </rPr>
      <t>Potisk:</t>
    </r>
    <r>
      <rPr>
        <sz val="11"/>
        <color theme="1"/>
        <rFont val="Calibri"/>
        <family val="2"/>
        <scheme val="minor"/>
      </rPr>
      <t xml:space="preserve"> Modrý tisk loga s logotypem Fakulty stroujní zepředu + šedá textura z loga ZČU z obou stran;
LOGO S LOGOTYPEM  FST a TEXTURA dle jednotného vizuálního stylu viz
</t>
    </r>
    <r>
      <rPr>
        <sz val="11"/>
        <color rgb="FFFF0000"/>
        <rFont val="Calibri"/>
        <family val="2"/>
        <scheme val="minor"/>
      </rPr>
      <t>Příloha č. 3 Kupní smlouvy - logo FST_PP (II.)-023-2023.zip</t>
    </r>
  </si>
  <si>
    <r>
      <t xml:space="preserve">Reklamní mini čokoládky balené v aluminiové folii </t>
    </r>
    <r>
      <rPr>
        <b/>
        <sz val="11"/>
        <color theme="1"/>
        <rFont val="Calibri"/>
        <family val="2"/>
        <scheme val="minor"/>
      </rPr>
      <t xml:space="preserve">s přebalem v bílé barvě </t>
    </r>
    <r>
      <rPr>
        <sz val="11"/>
        <color theme="1"/>
        <rFont val="Calibri"/>
        <family val="2"/>
        <scheme val="minor"/>
      </rPr>
      <t xml:space="preserve">s potiskem loga. 
Hmotnost cca 5 g.  
Rozměry cca 34 x 34 </t>
    </r>
    <r>
      <rPr>
        <sz val="11"/>
        <rFont val="Calibri"/>
        <family val="2"/>
        <scheme val="minor"/>
      </rPr>
      <t>x 3,5 mm nebo 31 x 31 x 5 mm</t>
    </r>
    <r>
      <rPr>
        <sz val="11"/>
        <color theme="1"/>
        <rFont val="Calibri"/>
        <family val="2"/>
        <scheme val="minor"/>
      </rPr>
      <t xml:space="preserve">.
Trvanlivost minimálně 12 měsíců.
</t>
    </r>
    <r>
      <rPr>
        <b/>
        <sz val="11"/>
        <color theme="1"/>
        <rFont val="Calibri"/>
        <family val="2"/>
        <scheme val="minor"/>
      </rPr>
      <t>Potisk:</t>
    </r>
    <r>
      <rPr>
        <sz val="11"/>
        <color theme="1"/>
        <rFont val="Calibri"/>
        <family val="2"/>
        <scheme val="minor"/>
      </rPr>
      <t xml:space="preserve"> logo s logotypem Fakulty strojní dle jednotného vizuálního stylu viz
</t>
    </r>
    <r>
      <rPr>
        <sz val="11"/>
        <color rgb="FFFF0000"/>
        <rFont val="Calibri"/>
        <family val="2"/>
        <scheme val="minor"/>
      </rPr>
      <t>Příloha č. 3 Kupní smlouvy - logo FST_PP (II.)-023-2023.zip</t>
    </r>
  </si>
  <si>
    <r>
      <t xml:space="preserve">Pár nafukovacích tyček, tleskací ruky o rozměrech cca 600 x 100 mm.
</t>
    </r>
    <r>
      <rPr>
        <b/>
        <sz val="11"/>
        <color theme="1"/>
        <rFont val="Calibri"/>
        <family val="2"/>
        <scheme val="minor"/>
      </rPr>
      <t>100 ks párů bílé a 100 ks párů modré barv</t>
    </r>
    <r>
      <rPr>
        <sz val="11"/>
        <color theme="1"/>
        <rFont val="Calibri"/>
        <family val="2"/>
        <scheme val="minor"/>
      </rPr>
      <t xml:space="preserve">y. 
</t>
    </r>
    <r>
      <rPr>
        <b/>
        <sz val="11"/>
        <color theme="1"/>
        <rFont val="Calibri"/>
        <family val="2"/>
        <scheme val="minor"/>
      </rPr>
      <t>Potisk</t>
    </r>
    <r>
      <rPr>
        <b/>
        <sz val="11"/>
        <color rgb="FF0000CC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 xml:space="preserve">vždy na obou tyčkách: 
</t>
    </r>
    <r>
      <rPr>
        <sz val="11"/>
        <rFont val="Calibri"/>
        <family val="2"/>
        <scheme val="minor"/>
      </rPr>
      <t xml:space="preserve">100 ks = na střed bílý potisk loga na modré tyčky a 
100 ks = na střed barevný potisk loga na bílé tyčky (dle možnosti dodavatele buď dvoubarevný potisk dle vizuálního stylu nebo jdnobarevný modrý potisk). 
</t>
    </r>
    <r>
      <rPr>
        <sz val="11"/>
        <color theme="1"/>
        <rFont val="Calibri"/>
        <family val="2"/>
        <scheme val="minor"/>
      </rPr>
      <t xml:space="preserve">
Logo s logotypem Fakulty strojní dle jednotného vizuálního stylu viz
</t>
    </r>
    <r>
      <rPr>
        <sz val="11"/>
        <color rgb="FFFF0000"/>
        <rFont val="Calibri"/>
        <family val="2"/>
        <scheme val="minor"/>
      </rPr>
      <t>Příloha č. 3 Kupní smlouvy - logo FST_PP (II.)-023-2023.zip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</si>
</sst>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&quot;Kč&quot;"/>
    <numFmt numFmtId="165" formatCode="_-* #,##0.00\ &quot;Kč&quot;_-;\-* #,##0.00\ &quot;Kč&quot;_-;_-* &quot; &quot;??,_-;_-@_-"/>
    <numFmt numFmtId="177" formatCode="#,##0"/>
    <numFmt numFmtId="178" formatCode="@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2"/>
      <color indexed="10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7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00CC"/>
      <name val="Calibri"/>
      <family val="2"/>
      <scheme val="minor"/>
    </font>
    <font>
      <b/>
      <sz val="11"/>
      <color rgb="FF0000CC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85FFBC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C9F1FF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thick"/>
      <right style="medium"/>
      <top style="thick"/>
      <bottom/>
    </border>
    <border>
      <left style="medium"/>
      <right style="medium"/>
      <top style="thick"/>
      <bottom/>
    </border>
    <border>
      <left style="thick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thick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/>
    </border>
    <border>
      <left style="thick"/>
      <right style="medium"/>
      <top style="thin"/>
      <bottom style="thick"/>
    </border>
    <border>
      <left style="medium"/>
      <right style="medium"/>
      <top style="thin"/>
      <bottom style="thick"/>
    </border>
    <border>
      <left style="medium"/>
      <right style="medium"/>
      <top/>
      <bottom style="thick"/>
    </border>
    <border>
      <left/>
      <right/>
      <top/>
      <bottom style="thick"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 style="medium"/>
      <right style="thick"/>
      <top style="thick"/>
      <bottom style="thick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110">
    <xf numFmtId="0" fontId="0" fillId="0" borderId="0" xfId="0"/>
    <xf numFmtId="0" fontId="0" fillId="0" borderId="0" xfId="0" applyProtection="1">
      <protection/>
    </xf>
    <xf numFmtId="0" fontId="11" fillId="2" borderId="0" xfId="0" applyFont="1" applyFill="1" applyAlignment="1" applyProtection="1">
      <alignment horizontal="left" vertical="center" wrapText="1"/>
      <protection/>
    </xf>
    <xf numFmtId="0" fontId="11" fillId="2" borderId="0" xfId="0" applyFont="1" applyFill="1" applyAlignment="1" applyProtection="1">
      <alignment horizontal="left" vertical="center"/>
      <protection/>
    </xf>
    <xf numFmtId="49" fontId="0" fillId="0" borderId="0" xfId="0" applyNumberFormat="1" applyAlignment="1" applyProtection="1">
      <alignment horizontal="center" vertical="top" wrapText="1"/>
      <protection/>
    </xf>
    <xf numFmtId="49" fontId="0" fillId="0" borderId="0" xfId="0" applyNumberFormat="1" applyAlignment="1" applyProtection="1">
      <alignment vertical="top" wrapText="1"/>
      <protection/>
    </xf>
    <xf numFmtId="0" fontId="0" fillId="0" borderId="0" xfId="0" applyAlignment="1" applyProtection="1">
      <alignment wrapText="1"/>
      <protection/>
    </xf>
    <xf numFmtId="0" fontId="2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top" wrapText="1"/>
      <protection/>
    </xf>
    <xf numFmtId="0" fontId="0" fillId="0" borderId="0" xfId="0" applyAlignment="1" applyProtection="1">
      <alignment vertical="top" wrapText="1"/>
      <protection/>
    </xf>
    <xf numFmtId="0" fontId="4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 wrapText="1"/>
      <protection/>
    </xf>
    <xf numFmtId="0" fontId="0" fillId="0" borderId="1" xfId="0" applyBorder="1" applyProtection="1">
      <protection/>
    </xf>
    <xf numFmtId="0" fontId="0" fillId="0" borderId="0" xfId="0" applyAlignment="1" applyProtection="1">
      <alignment horizontal="left" vertical="center" wrapText="1" indent="1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6" fillId="0" borderId="0" xfId="0" applyFont="1" applyAlignment="1" applyProtection="1">
      <alignment vertical="center" wrapText="1"/>
      <protection/>
    </xf>
    <xf numFmtId="0" fontId="10" fillId="0" borderId="0" xfId="0" applyFont="1" applyAlignment="1" applyProtection="1">
      <alignment vertical="top" wrapText="1"/>
      <protection/>
    </xf>
    <xf numFmtId="0" fontId="0" fillId="3" borderId="1" xfId="0" applyFill="1" applyBorder="1" applyProtection="1">
      <protection/>
    </xf>
    <xf numFmtId="0" fontId="0" fillId="0" borderId="0" xfId="0" applyAlignment="1" applyProtection="1">
      <alignment horizontal="left" vertical="top" indent="1"/>
      <protection/>
    </xf>
    <xf numFmtId="0" fontId="12" fillId="0" borderId="0" xfId="0" applyFont="1" applyAlignment="1" applyProtection="1">
      <alignment horizontal="center" vertical="center"/>
      <protection/>
    </xf>
    <xf numFmtId="0" fontId="7" fillId="0" borderId="0" xfId="0" applyFont="1" applyAlignment="1" applyProtection="1">
      <alignment vertical="center"/>
      <protection/>
    </xf>
    <xf numFmtId="0" fontId="14" fillId="0" borderId="0" xfId="0" applyFont="1" applyAlignment="1" applyProtection="1">
      <alignment horizontal="left" vertical="center" wrapText="1" indent="1"/>
      <protection/>
    </xf>
    <xf numFmtId="0" fontId="0" fillId="0" borderId="0" xfId="0" applyAlignment="1" applyProtection="1">
      <alignment horizontal="center" vertical="top" wrapText="1"/>
      <protection/>
    </xf>
    <xf numFmtId="0" fontId="0" fillId="0" borderId="0" xfId="0" applyAlignment="1" applyProtection="1">
      <alignment horizontal="right" vertical="center" indent="1"/>
      <protection/>
    </xf>
    <xf numFmtId="0" fontId="4" fillId="3" borderId="2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8" fillId="2" borderId="3" xfId="0" applyFont="1" applyFill="1" applyBorder="1" applyAlignment="1" applyProtection="1">
      <alignment horizontal="center" vertical="center" textRotation="90" wrapText="1"/>
      <protection/>
    </xf>
    <xf numFmtId="0" fontId="8" fillId="4" borderId="4" xfId="0" applyFont="1" applyFill="1" applyBorder="1" applyAlignment="1" applyProtection="1">
      <alignment horizontal="center" vertical="center" wrapText="1"/>
      <protection/>
    </xf>
    <xf numFmtId="0" fontId="4" fillId="3" borderId="4" xfId="0" applyFont="1" applyFill="1" applyBorder="1" applyAlignment="1" applyProtection="1">
      <alignment horizontal="center" vertical="center" wrapText="1"/>
      <protection/>
    </xf>
    <xf numFmtId="0" fontId="4" fillId="4" borderId="4" xfId="0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Protection="1">
      <protection/>
    </xf>
    <xf numFmtId="3" fontId="0" fillId="2" borderId="5" xfId="0" applyNumberFormat="1" applyFill="1" applyBorder="1" applyAlignment="1" applyProtection="1">
      <alignment horizontal="center" vertical="center" wrapText="1"/>
      <protection/>
    </xf>
    <xf numFmtId="0" fontId="0" fillId="5" borderId="6" xfId="0" applyFont="1" applyFill="1" applyBorder="1" applyAlignment="1" applyProtection="1">
      <alignment horizontal="left" vertical="center" wrapText="1" indent="1"/>
      <protection/>
    </xf>
    <xf numFmtId="3" fontId="0" fillId="5" borderId="6" xfId="0" applyNumberFormat="1" applyFill="1" applyBorder="1" applyAlignment="1" applyProtection="1">
      <alignment horizontal="center" vertical="center" wrapText="1"/>
      <protection/>
    </xf>
    <xf numFmtId="0" fontId="0" fillId="5" borderId="6" xfId="0" applyFill="1" applyBorder="1" applyAlignment="1" applyProtection="1">
      <alignment horizontal="center" vertical="center" wrapText="1"/>
      <protection/>
    </xf>
    <xf numFmtId="0" fontId="0" fillId="5" borderId="6" xfId="0" applyFont="1" applyFill="1" applyBorder="1" applyAlignment="1" applyProtection="1">
      <alignment horizontal="left" vertical="center" wrapText="1" indent="1"/>
      <protection/>
    </xf>
    <xf numFmtId="0" fontId="0" fillId="5" borderId="6" xfId="0" applyFont="1" applyFill="1" applyBorder="1" applyAlignment="1" applyProtection="1">
      <alignment horizontal="left" vertical="center" wrapText="1" indent="1"/>
      <protection/>
    </xf>
    <xf numFmtId="164" fontId="0" fillId="0" borderId="6" xfId="0" applyNumberFormat="1" applyBorder="1" applyAlignment="1" applyProtection="1">
      <alignment horizontal="right" vertical="center" indent="1"/>
      <protection/>
    </xf>
    <xf numFmtId="164" fontId="0" fillId="5" borderId="6" xfId="0" applyNumberFormat="1" applyFill="1" applyBorder="1" applyAlignment="1" applyProtection="1">
      <alignment horizontal="right" vertical="center" indent="1"/>
      <protection/>
    </xf>
    <xf numFmtId="165" fontId="0" fillId="0" borderId="6" xfId="0" applyNumberFormat="1" applyBorder="1" applyAlignment="1" applyProtection="1">
      <alignment horizontal="right" vertical="center" indent="1"/>
      <protection/>
    </xf>
    <xf numFmtId="0" fontId="0" fillId="0" borderId="6" xfId="0" applyBorder="1" applyAlignment="1" applyProtection="1">
      <alignment horizontal="center" vertical="center"/>
      <protection/>
    </xf>
    <xf numFmtId="0" fontId="0" fillId="5" borderId="2" xfId="0" applyFont="1" applyFill="1" applyBorder="1" applyAlignment="1" applyProtection="1">
      <alignment horizontal="center" vertical="center" wrapText="1"/>
      <protection/>
    </xf>
    <xf numFmtId="0" fontId="3" fillId="5" borderId="2" xfId="0" applyFont="1" applyFill="1" applyBorder="1" applyAlignment="1" applyProtection="1">
      <alignment horizontal="center" vertical="center" wrapText="1"/>
      <protection/>
    </xf>
    <xf numFmtId="0" fontId="0" fillId="5" borderId="2" xfId="0" applyFont="1" applyFill="1" applyBorder="1" applyAlignment="1" applyProtection="1">
      <alignment horizontal="center" vertical="center" wrapText="1"/>
      <protection/>
    </xf>
    <xf numFmtId="0" fontId="4" fillId="5" borderId="2" xfId="0" applyFont="1" applyFill="1" applyBorder="1" applyAlignment="1" applyProtection="1">
      <alignment horizontal="center" vertical="center" wrapText="1"/>
      <protection/>
    </xf>
    <xf numFmtId="0" fontId="0" fillId="5" borderId="2" xfId="0" applyFont="1" applyFill="1" applyBorder="1" applyAlignment="1" applyProtection="1">
      <alignment horizontal="center" vertical="center" wrapText="1"/>
      <protection/>
    </xf>
    <xf numFmtId="1" fontId="17" fillId="5" borderId="2" xfId="0" applyNumberFormat="1" applyFont="1" applyFill="1" applyBorder="1" applyAlignment="1" applyProtection="1">
      <alignment horizontal="center" vertical="center" wrapText="1"/>
      <protection/>
    </xf>
    <xf numFmtId="0" fontId="0" fillId="5" borderId="2" xfId="0" applyFont="1" applyFill="1" applyBorder="1" applyAlignment="1" applyProtection="1">
      <alignment horizontal="center" vertical="center" wrapText="1"/>
      <protection/>
    </xf>
    <xf numFmtId="0" fontId="0" fillId="5" borderId="2" xfId="0" applyFill="1" applyBorder="1" applyAlignment="1" applyProtection="1">
      <alignment horizontal="center" vertical="center" wrapText="1"/>
      <protection/>
    </xf>
    <xf numFmtId="3" fontId="0" fillId="2" borderId="7" xfId="0" applyNumberFormat="1" applyFill="1" applyBorder="1" applyAlignment="1" applyProtection="1">
      <alignment horizontal="center" vertical="center" wrapText="1"/>
      <protection/>
    </xf>
    <xf numFmtId="0" fontId="0" fillId="5" borderId="8" xfId="0" applyFont="1" applyFill="1" applyBorder="1" applyAlignment="1" applyProtection="1">
      <alignment horizontal="left" vertical="center" wrapText="1" indent="1"/>
      <protection/>
    </xf>
    <xf numFmtId="3" fontId="0" fillId="5" borderId="8" xfId="0" applyNumberFormat="1" applyFill="1" applyBorder="1" applyAlignment="1" applyProtection="1">
      <alignment horizontal="center" vertical="center" wrapText="1"/>
      <protection/>
    </xf>
    <xf numFmtId="0" fontId="0" fillId="5" borderId="8" xfId="0" applyFill="1" applyBorder="1" applyAlignment="1" applyProtection="1">
      <alignment horizontal="center" vertical="center" wrapText="1"/>
      <protection/>
    </xf>
    <xf numFmtId="0" fontId="0" fillId="5" borderId="8" xfId="0" applyFont="1" applyFill="1" applyBorder="1" applyAlignment="1" applyProtection="1">
      <alignment horizontal="left" vertical="center" wrapText="1" indent="1"/>
      <protection/>
    </xf>
    <xf numFmtId="0" fontId="0" fillId="5" borderId="8" xfId="0" applyFont="1" applyFill="1" applyBorder="1" applyAlignment="1" applyProtection="1">
      <alignment horizontal="left" vertical="center" wrapText="1" indent="1"/>
      <protection/>
    </xf>
    <xf numFmtId="164" fontId="0" fillId="0" borderId="8" xfId="0" applyNumberFormat="1" applyBorder="1" applyAlignment="1" applyProtection="1">
      <alignment horizontal="right" vertical="center" indent="1"/>
      <protection/>
    </xf>
    <xf numFmtId="164" fontId="0" fillId="5" borderId="8" xfId="0" applyNumberFormat="1" applyFont="1" applyFill="1" applyBorder="1" applyAlignment="1" applyProtection="1">
      <alignment horizontal="right" vertical="center" indent="1"/>
      <protection/>
    </xf>
    <xf numFmtId="165" fontId="0" fillId="0" borderId="8" xfId="0" applyNumberFormat="1" applyBorder="1" applyAlignment="1" applyProtection="1">
      <alignment horizontal="right" vertical="center" indent="1"/>
      <protection/>
    </xf>
    <xf numFmtId="0" fontId="0" fillId="0" borderId="8" xfId="0" applyBorder="1" applyAlignment="1" applyProtection="1">
      <alignment horizontal="center" vertical="center"/>
      <protection/>
    </xf>
    <xf numFmtId="0" fontId="0" fillId="5" borderId="9" xfId="0" applyFont="1" applyFill="1" applyBorder="1" applyAlignment="1" applyProtection="1">
      <alignment horizontal="center" vertical="center" wrapText="1"/>
      <protection/>
    </xf>
    <xf numFmtId="0" fontId="3" fillId="5" borderId="9" xfId="0" applyFont="1" applyFill="1" applyBorder="1" applyAlignment="1" applyProtection="1">
      <alignment horizontal="center" vertical="center" wrapText="1"/>
      <protection/>
    </xf>
    <xf numFmtId="0" fontId="0" fillId="5" borderId="9" xfId="0" applyFont="1" applyFill="1" applyBorder="1" applyAlignment="1" applyProtection="1">
      <alignment horizontal="center" vertical="center" wrapText="1"/>
      <protection/>
    </xf>
    <xf numFmtId="0" fontId="4" fillId="5" borderId="9" xfId="0" applyFont="1" applyFill="1" applyBorder="1" applyAlignment="1" applyProtection="1">
      <alignment horizontal="center" vertical="center" wrapText="1"/>
      <protection/>
    </xf>
    <xf numFmtId="1" fontId="17" fillId="5" borderId="9" xfId="0" applyNumberFormat="1" applyFont="1" applyFill="1" applyBorder="1" applyAlignment="1" applyProtection="1">
      <alignment horizontal="center" vertical="center" wrapText="1"/>
      <protection/>
    </xf>
    <xf numFmtId="0" fontId="0" fillId="5" borderId="9" xfId="0" applyFont="1" applyFill="1" applyBorder="1" applyAlignment="1" applyProtection="1">
      <alignment horizontal="center" vertical="center" wrapText="1"/>
      <protection/>
    </xf>
    <xf numFmtId="0" fontId="0" fillId="5" borderId="9" xfId="0" applyFill="1" applyBorder="1" applyAlignment="1" applyProtection="1">
      <alignment horizontal="center" vertical="center" wrapText="1"/>
      <protection/>
    </xf>
    <xf numFmtId="0" fontId="0" fillId="5" borderId="8" xfId="0" applyFont="1" applyFill="1" applyBorder="1" applyAlignment="1" applyProtection="1">
      <alignment horizontal="left" vertical="center" wrapText="1" indent="1"/>
      <protection/>
    </xf>
    <xf numFmtId="164" fontId="3" fillId="5" borderId="8" xfId="0" applyNumberFormat="1" applyFont="1" applyFill="1" applyBorder="1" applyAlignment="1" applyProtection="1">
      <alignment horizontal="right" vertical="center" indent="1"/>
      <protection/>
    </xf>
    <xf numFmtId="0" fontId="0" fillId="5" borderId="8" xfId="0" applyFont="1" applyFill="1" applyBorder="1" applyAlignment="1" applyProtection="1">
      <alignment horizontal="left" vertical="center" wrapText="1" indent="1"/>
      <protection/>
    </xf>
    <xf numFmtId="164" fontId="0" fillId="5" borderId="8" xfId="0" applyNumberFormat="1" applyFill="1" applyBorder="1" applyAlignment="1" applyProtection="1">
      <alignment horizontal="right" vertical="center" indent="1"/>
      <protection/>
    </xf>
    <xf numFmtId="0" fontId="0" fillId="5" borderId="8" xfId="0" applyFont="1" applyFill="1" applyBorder="1" applyAlignment="1" applyProtection="1">
      <alignment horizontal="left" vertical="center" wrapText="1" indent="1"/>
      <protection/>
    </xf>
    <xf numFmtId="164" fontId="16" fillId="5" borderId="8" xfId="0" applyNumberFormat="1" applyFont="1" applyFill="1" applyBorder="1" applyAlignment="1" applyProtection="1">
      <alignment horizontal="right" vertical="center" indent="1"/>
      <protection/>
    </xf>
    <xf numFmtId="3" fontId="0" fillId="2" borderId="10" xfId="0" applyNumberFormat="1" applyFill="1" applyBorder="1" applyAlignment="1" applyProtection="1">
      <alignment horizontal="center" vertical="center" wrapText="1"/>
      <protection/>
    </xf>
    <xf numFmtId="0" fontId="0" fillId="5" borderId="11" xfId="0" applyFont="1" applyFill="1" applyBorder="1" applyAlignment="1" applyProtection="1">
      <alignment horizontal="left" vertical="center" wrapText="1" indent="1"/>
      <protection/>
    </xf>
    <xf numFmtId="3" fontId="0" fillId="5" borderId="11" xfId="0" applyNumberFormat="1" applyFill="1" applyBorder="1" applyAlignment="1" applyProtection="1">
      <alignment horizontal="center" vertical="center" wrapText="1"/>
      <protection/>
    </xf>
    <xf numFmtId="0" fontId="0" fillId="5" borderId="11" xfId="0" applyFill="1" applyBorder="1" applyAlignment="1" applyProtection="1">
      <alignment horizontal="center" vertical="center" wrapText="1"/>
      <protection/>
    </xf>
    <xf numFmtId="0" fontId="0" fillId="5" borderId="11" xfId="0" applyFont="1" applyFill="1" applyBorder="1" applyAlignment="1" applyProtection="1">
      <alignment horizontal="left" vertical="center" wrapText="1" indent="1"/>
      <protection/>
    </xf>
    <xf numFmtId="0" fontId="0" fillId="5" borderId="11" xfId="0" applyFont="1" applyFill="1" applyBorder="1" applyAlignment="1" applyProtection="1">
      <alignment horizontal="left" vertical="center" wrapText="1" indent="1"/>
      <protection/>
    </xf>
    <xf numFmtId="164" fontId="0" fillId="0" borderId="11" xfId="0" applyNumberFormat="1" applyBorder="1" applyAlignment="1" applyProtection="1">
      <alignment horizontal="right" vertical="center" indent="1"/>
      <protection/>
    </xf>
    <xf numFmtId="164" fontId="16" fillId="5" borderId="11" xfId="0" applyNumberFormat="1" applyFont="1" applyFill="1" applyBorder="1" applyAlignment="1" applyProtection="1">
      <alignment horizontal="right" vertical="center" indent="1"/>
      <protection/>
    </xf>
    <xf numFmtId="165" fontId="0" fillId="0" borderId="11" xfId="0" applyNumberFormat="1" applyBorder="1" applyAlignment="1" applyProtection="1">
      <alignment horizontal="right" vertical="center" indent="1"/>
      <protection/>
    </xf>
    <xf numFmtId="0" fontId="0" fillId="0" borderId="11" xfId="0" applyBorder="1" applyAlignment="1" applyProtection="1">
      <alignment horizontal="center" vertical="center"/>
      <protection/>
    </xf>
    <xf numFmtId="0" fontId="0" fillId="5" borderId="12" xfId="0" applyFont="1" applyFill="1" applyBorder="1" applyAlignment="1" applyProtection="1">
      <alignment horizontal="center" vertical="center" wrapText="1"/>
      <protection/>
    </xf>
    <xf numFmtId="0" fontId="3" fillId="5" borderId="12" xfId="0" applyFont="1" applyFill="1" applyBorder="1" applyAlignment="1" applyProtection="1">
      <alignment horizontal="center" vertical="center" wrapText="1"/>
      <protection/>
    </xf>
    <xf numFmtId="0" fontId="0" fillId="5" borderId="12" xfId="0" applyFont="1" applyFill="1" applyBorder="1" applyAlignment="1" applyProtection="1">
      <alignment horizontal="center" vertical="center" wrapText="1"/>
      <protection/>
    </xf>
    <xf numFmtId="0" fontId="4" fillId="5" borderId="12" xfId="0" applyFont="1" applyFill="1" applyBorder="1" applyAlignment="1" applyProtection="1">
      <alignment horizontal="center" vertical="center" wrapText="1"/>
      <protection/>
    </xf>
    <xf numFmtId="1" fontId="17" fillId="5" borderId="12" xfId="0" applyNumberFormat="1" applyFont="1" applyFill="1" applyBorder="1" applyAlignment="1" applyProtection="1">
      <alignment horizontal="center" vertical="center" wrapText="1"/>
      <protection/>
    </xf>
    <xf numFmtId="0" fontId="0" fillId="5" borderId="12" xfId="0" applyFont="1" applyFill="1" applyBorder="1" applyAlignment="1" applyProtection="1">
      <alignment horizontal="center" vertical="center" wrapText="1"/>
      <protection/>
    </xf>
    <xf numFmtId="0" fontId="0" fillId="5" borderId="12" xfId="0" applyFill="1" applyBorder="1" applyAlignment="1" applyProtection="1">
      <alignment horizontal="center" vertical="center" wrapText="1"/>
      <protection/>
    </xf>
    <xf numFmtId="0" fontId="0" fillId="0" borderId="13" xfId="0" applyBorder="1" applyProtection="1">
      <protection/>
    </xf>
    <xf numFmtId="0" fontId="4" fillId="0" borderId="0" xfId="0" applyFont="1" applyAlignment="1" applyProtection="1">
      <alignment horizontal="left" vertical="center" wrapText="1"/>
      <protection/>
    </xf>
    <xf numFmtId="164" fontId="0" fillId="0" borderId="0" xfId="0" applyNumberFormat="1" applyAlignment="1" applyProtection="1">
      <alignment horizontal="right" vertical="center" indent="1"/>
      <protection/>
    </xf>
    <xf numFmtId="0" fontId="8" fillId="4" borderId="14" xfId="0" applyFont="1" applyFill="1" applyBorder="1" applyAlignment="1" applyProtection="1">
      <alignment horizontal="center" vertical="center" wrapText="1"/>
      <protection/>
    </xf>
    <xf numFmtId="0" fontId="4" fillId="4" borderId="15" xfId="0" applyFont="1" applyFill="1" applyBorder="1" applyAlignment="1" applyProtection="1">
      <alignment horizontal="center" vertical="center" wrapText="1"/>
      <protection/>
    </xf>
    <xf numFmtId="0" fontId="0" fillId="4" borderId="15" xfId="0" applyFill="1" applyBorder="1" applyAlignment="1" applyProtection="1">
      <alignment vertical="center" wrapText="1"/>
      <protection/>
    </xf>
    <xf numFmtId="0" fontId="0" fillId="4" borderId="16" xfId="0" applyFill="1" applyBorder="1" applyAlignment="1" applyProtection="1">
      <alignment vertical="center" wrapText="1"/>
      <protection/>
    </xf>
    <xf numFmtId="0" fontId="13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right" vertical="center" wrapText="1"/>
      <protection/>
    </xf>
    <xf numFmtId="0" fontId="8" fillId="0" borderId="0" xfId="0" applyFont="1" applyAlignment="1" applyProtection="1">
      <alignment horizontal="left" vertical="center" wrapText="1"/>
      <protection/>
    </xf>
    <xf numFmtId="0" fontId="8" fillId="0" borderId="0" xfId="0" applyFont="1" applyAlignment="1" applyProtection="1">
      <alignment horizontal="left" vertical="center" wrapText="1"/>
      <protection/>
    </xf>
    <xf numFmtId="164" fontId="10" fillId="0" borderId="0" xfId="0" applyNumberFormat="1" applyFont="1" applyAlignment="1" applyProtection="1">
      <alignment horizontal="right" vertical="center" indent="1"/>
      <protection/>
    </xf>
    <xf numFmtId="164" fontId="2" fillId="0" borderId="14" xfId="0" applyNumberFormat="1" applyFont="1" applyBorder="1" applyAlignment="1" applyProtection="1">
      <alignment horizontal="center" vertical="center"/>
      <protection/>
    </xf>
    <xf numFmtId="164" fontId="2" fillId="0" borderId="15" xfId="0" applyNumberFormat="1" applyFont="1" applyBorder="1" applyAlignment="1" applyProtection="1">
      <alignment horizontal="center" vertical="center"/>
      <protection/>
    </xf>
    <xf numFmtId="0" fontId="0" fillId="0" borderId="15" xfId="0" applyBorder="1" applyProtection="1">
      <protection/>
    </xf>
    <xf numFmtId="0" fontId="0" fillId="0" borderId="16" xfId="0" applyBorder="1" applyProtection="1">
      <protection/>
    </xf>
    <xf numFmtId="4" fontId="0" fillId="0" borderId="0" xfId="0" applyNumberFormat="1" applyAlignment="1" applyProtection="1">
      <alignment horizontal="center" vertical="top" wrapText="1"/>
      <protection/>
    </xf>
    <xf numFmtId="164" fontId="9" fillId="3" borderId="6" xfId="0" applyNumberFormat="1" applyFont="1" applyFill="1" applyBorder="1" applyAlignment="1" applyProtection="1">
      <alignment horizontal="right" vertical="center" wrapText="1" indent="1"/>
      <protection locked="0"/>
    </xf>
    <xf numFmtId="164" fontId="9" fillId="3" borderId="8" xfId="0" applyNumberFormat="1" applyFont="1" applyFill="1" applyBorder="1" applyAlignment="1" applyProtection="1">
      <alignment horizontal="right" vertical="center" wrapText="1" indent="1"/>
      <protection locked="0"/>
    </xf>
    <xf numFmtId="164" fontId="9" fillId="3" borderId="11" xfId="0" applyNumberFormat="1" applyFont="1" applyFill="1" applyBorder="1" applyAlignment="1" applyProtection="1">
      <alignment horizontal="right" vertical="center" wrapText="1" indent="1"/>
      <protection locked="0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4" xfId="21"/>
    <cellStyle name="normální 3 3" xfId="22"/>
    <cellStyle name="Normální 2" xfId="23"/>
    <cellStyle name="Normální 3 2" xfId="24"/>
  </cellStyles>
  <dxfs count="7">
    <dxf>
      <fill>
        <patternFill patternType="solid">
          <fgColor rgb="FF80F29B"/>
          <bgColor rgb="FF80F29B"/>
        </patternFill>
      </fill>
      <border/>
    </dxf>
    <dxf>
      <fill>
        <patternFill patternType="solid">
          <fgColor rgb="FFFF9999"/>
          <bgColor rgb="FFFF9999"/>
        </patternFill>
      </fill>
      <border/>
    </dxf>
    <dxf>
      <fill>
        <patternFill patternType="solid">
          <fgColor rgb="FFFFFFB7"/>
          <bgColor rgb="FFFFFFB7"/>
        </patternFill>
      </fill>
      <border/>
    </dxf>
    <dxf>
      <font>
        <b val="0"/>
        <i val="0"/>
      </font>
      <border/>
    </dxf>
    <dxf>
      <fill>
        <patternFill patternType="solid">
          <fgColor rgb="FFD2FABE"/>
          <bgColor rgb="FFD2FABE"/>
        </patternFill>
      </fill>
      <border/>
    </dxf>
    <dxf>
      <numFmt numFmtId="177" formatCode="#,##0"/>
      <border/>
    </dxf>
    <dxf>
      <numFmt numFmtId="178" formatCode="@"/>
      <fill>
        <patternFill patternType="solid">
          <fgColor rgb="FFFF9F9F"/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png" /><Relationship Id="rId5" Type="http://schemas.openxmlformats.org/officeDocument/2006/relationships/image" Target="../media/image5.jpe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781050</xdr:colOff>
      <xdr:row>8</xdr:row>
      <xdr:rowOff>295275</xdr:rowOff>
    </xdr:from>
    <xdr:ext cx="1819275" cy="1362075"/>
    <xdr:pic>
      <xdr:nvPicPr>
        <xdr:cNvPr id="8" name="Obrázek 7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01425" y="6515100"/>
          <a:ext cx="1819275" cy="1362075"/>
        </a:xfrm>
        <a:prstGeom prst="rect">
          <a:avLst/>
        </a:prstGeom>
        <a:ln>
          <a:noFill/>
        </a:ln>
      </xdr:spPr>
    </xdr:pic>
    <xdr:clientData/>
  </xdr:oneCellAnchor>
  <xdr:twoCellAnchor editAs="oneCell">
    <xdr:from>
      <xdr:col>6</xdr:col>
      <xdr:colOff>942975</xdr:colOff>
      <xdr:row>9</xdr:row>
      <xdr:rowOff>209550</xdr:rowOff>
    </xdr:from>
    <xdr:to>
      <xdr:col>6</xdr:col>
      <xdr:colOff>2457450</xdr:colOff>
      <xdr:row>9</xdr:row>
      <xdr:rowOff>1562100</xdr:rowOff>
    </xdr:to>
    <xdr:pic>
      <xdr:nvPicPr>
        <xdr:cNvPr id="9" name="Obrázek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563350" y="8496300"/>
          <a:ext cx="1514475" cy="13525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247650</xdr:colOff>
      <xdr:row>10</xdr:row>
      <xdr:rowOff>723900</xdr:rowOff>
    </xdr:from>
    <xdr:to>
      <xdr:col>6</xdr:col>
      <xdr:colOff>2828925</xdr:colOff>
      <xdr:row>10</xdr:row>
      <xdr:rowOff>1200150</xdr:rowOff>
    </xdr:to>
    <xdr:pic>
      <xdr:nvPicPr>
        <xdr:cNvPr id="10" name="Obrázek 9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68025" y="10734675"/>
          <a:ext cx="2581275" cy="485775"/>
        </a:xfrm>
        <a:prstGeom prst="rect">
          <a:avLst/>
        </a:prstGeom>
        <a:ln>
          <a:noFill/>
        </a:ln>
      </xdr:spPr>
    </xdr:pic>
    <xdr:clientData/>
  </xdr:twoCellAnchor>
  <xdr:oneCellAnchor>
    <xdr:from>
      <xdr:col>6</xdr:col>
      <xdr:colOff>771525</xdr:colOff>
      <xdr:row>12</xdr:row>
      <xdr:rowOff>247650</xdr:rowOff>
    </xdr:from>
    <xdr:ext cx="1847850" cy="1381125"/>
    <xdr:pic>
      <xdr:nvPicPr>
        <xdr:cNvPr id="11" name="Obrázek 1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391900" y="13639800"/>
          <a:ext cx="1847850" cy="138112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38100</xdr:colOff>
      <xdr:row>13</xdr:row>
      <xdr:rowOff>276225</xdr:rowOff>
    </xdr:from>
    <xdr:ext cx="1133475" cy="1390650"/>
    <xdr:pic>
      <xdr:nvPicPr>
        <xdr:cNvPr id="12" name="Obrázek 11"/>
        <xdr:cNvPicPr preferRelativeResize="1">
          <a:picLocks noChangeAspect="1"/>
        </xdr:cNvPicPr>
      </xdr:nvPicPr>
      <xdr:blipFill>
        <a:blip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58475" y="16163925"/>
          <a:ext cx="1133475" cy="139065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2209800</xdr:colOff>
      <xdr:row>13</xdr:row>
      <xdr:rowOff>304800</xdr:rowOff>
    </xdr:from>
    <xdr:ext cx="914400" cy="1276350"/>
    <xdr:pic>
      <xdr:nvPicPr>
        <xdr:cNvPr id="13" name="Obrázek 12"/>
        <xdr:cNvPicPr preferRelativeResize="1">
          <a:picLocks noChangeAspect="1"/>
        </xdr:cNvPicPr>
      </xdr:nvPicPr>
      <xdr:blipFill>
        <a:blip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830175" y="16192500"/>
          <a:ext cx="914400" cy="1276350"/>
        </a:xfrm>
        <a:prstGeom prst="rect">
          <a:avLst/>
        </a:prstGeom>
        <a:ln>
          <a:solidFill>
            <a:schemeClr val="bg1">
              <a:lumMod val="65000"/>
            </a:schemeClr>
          </a:solidFill>
          <a:headEnd type="none"/>
          <a:tailEnd type="none"/>
        </a:ln>
      </xdr:spPr>
    </xdr:pic>
    <xdr:clientData/>
  </xdr:oneCellAnchor>
  <xdr:twoCellAnchor editAs="oneCell">
    <xdr:from>
      <xdr:col>6</xdr:col>
      <xdr:colOff>1257300</xdr:colOff>
      <xdr:row>13</xdr:row>
      <xdr:rowOff>295275</xdr:rowOff>
    </xdr:from>
    <xdr:to>
      <xdr:col>6</xdr:col>
      <xdr:colOff>2133600</xdr:colOff>
      <xdr:row>13</xdr:row>
      <xdr:rowOff>1609725</xdr:rowOff>
    </xdr:to>
    <xdr:pic>
      <xdr:nvPicPr>
        <xdr:cNvPr id="14" name="Obrázek 1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877675" y="16182975"/>
          <a:ext cx="876300" cy="13144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838200</xdr:colOff>
      <xdr:row>6</xdr:row>
      <xdr:rowOff>152400</xdr:rowOff>
    </xdr:from>
    <xdr:to>
      <xdr:col>6</xdr:col>
      <xdr:colOff>2705100</xdr:colOff>
      <xdr:row>6</xdr:row>
      <xdr:rowOff>962025</xdr:rowOff>
    </xdr:to>
    <xdr:pic>
      <xdr:nvPicPr>
        <xdr:cNvPr id="15" name="Obrázek 1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1458575" y="2819400"/>
          <a:ext cx="1866900" cy="8001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476250</xdr:colOff>
      <xdr:row>6</xdr:row>
      <xdr:rowOff>1333500</xdr:rowOff>
    </xdr:from>
    <xdr:to>
      <xdr:col>6</xdr:col>
      <xdr:colOff>2914650</xdr:colOff>
      <xdr:row>6</xdr:row>
      <xdr:rowOff>1857375</xdr:rowOff>
    </xdr:to>
    <xdr:pic>
      <xdr:nvPicPr>
        <xdr:cNvPr id="17" name="Obrázek 16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1096625" y="4000500"/>
          <a:ext cx="2438400" cy="5238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638175</xdr:colOff>
      <xdr:row>7</xdr:row>
      <xdr:rowOff>171450</xdr:rowOff>
    </xdr:from>
    <xdr:to>
      <xdr:col>6</xdr:col>
      <xdr:colOff>2628900</xdr:colOff>
      <xdr:row>7</xdr:row>
      <xdr:rowOff>1095375</xdr:rowOff>
    </xdr:to>
    <xdr:pic>
      <xdr:nvPicPr>
        <xdr:cNvPr id="18" name="Obrázek 17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1258550" y="5067300"/>
          <a:ext cx="1990725" cy="9239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17"/>
  <sheetViews>
    <sheetView tabSelected="1" zoomScale="70" zoomScaleNormal="70" workbookViewId="0" topLeftCell="A7">
      <selection activeCell="J8" sqref="J8"/>
    </sheetView>
  </sheetViews>
  <sheetFormatPr defaultColWidth="9.140625" defaultRowHeight="15"/>
  <cols>
    <col min="1" max="1" width="1.421875" style="1" bestFit="1" customWidth="1"/>
    <col min="2" max="2" width="5.57421875" style="1" bestFit="1" customWidth="1"/>
    <col min="3" max="3" width="34.28125" style="5" customWidth="1"/>
    <col min="4" max="4" width="11.00390625" style="106" customWidth="1"/>
    <col min="5" max="5" width="12.00390625" style="4" customWidth="1"/>
    <col min="6" max="6" width="95.00390625" style="5" customWidth="1"/>
    <col min="7" max="7" width="48.8515625" style="5" customWidth="1"/>
    <col min="8" max="8" width="17.57421875" style="5" hidden="1" customWidth="1"/>
    <col min="9" max="9" width="21.7109375" style="1" customWidth="1"/>
    <col min="10" max="10" width="23.7109375" style="1" customWidth="1"/>
    <col min="11" max="11" width="20.57421875" style="1" bestFit="1" customWidth="1"/>
    <col min="12" max="12" width="23.8515625" style="1" customWidth="1"/>
    <col min="13" max="13" width="20.140625" style="1" customWidth="1"/>
    <col min="14" max="14" width="14.8515625" style="1" customWidth="1"/>
    <col min="15" max="15" width="27.421875" style="1" hidden="1" customWidth="1"/>
    <col min="16" max="16" width="32.7109375" style="1" customWidth="1"/>
    <col min="17" max="17" width="29.8515625" style="1" customWidth="1"/>
    <col min="18" max="18" width="36.140625" style="1" customWidth="1"/>
    <col min="19" max="19" width="29.00390625" style="1" customWidth="1"/>
    <col min="20" max="20" width="20.140625" style="1" hidden="1" customWidth="1"/>
    <col min="21" max="21" width="27.140625" style="6" customWidth="1"/>
    <col min="22" max="22" width="8.28125" style="1" customWidth="1"/>
    <col min="23" max="16384" width="9.140625" style="1" customWidth="1"/>
  </cols>
  <sheetData>
    <row r="1" spans="2:4" ht="39.75" customHeight="1">
      <c r="B1" s="2" t="s">
        <v>30</v>
      </c>
      <c r="C1" s="3"/>
      <c r="D1" s="3"/>
    </row>
    <row r="2" spans="3:21" ht="20.1" customHeight="1">
      <c r="C2" s="1"/>
      <c r="D2" s="7"/>
      <c r="E2" s="8"/>
      <c r="F2" s="9"/>
      <c r="G2" s="9"/>
      <c r="H2" s="9"/>
      <c r="I2" s="9"/>
      <c r="J2" s="9"/>
      <c r="L2" s="10"/>
      <c r="M2" s="11"/>
      <c r="N2" s="11"/>
      <c r="O2" s="11"/>
      <c r="P2" s="11"/>
      <c r="Q2" s="11"/>
      <c r="R2" s="11"/>
      <c r="S2" s="11"/>
      <c r="T2" s="11"/>
      <c r="U2" s="12"/>
    </row>
    <row r="3" spans="2:16" ht="20.1" customHeight="1">
      <c r="B3" s="13"/>
      <c r="C3" s="14" t="s">
        <v>0</v>
      </c>
      <c r="D3" s="15"/>
      <c r="E3" s="15"/>
      <c r="F3" s="15"/>
      <c r="G3" s="15"/>
      <c r="H3" s="16"/>
      <c r="I3" s="16"/>
      <c r="J3" s="16"/>
      <c r="K3" s="16"/>
      <c r="L3" s="16"/>
      <c r="N3" s="17"/>
      <c r="O3" s="17"/>
      <c r="P3" s="17"/>
    </row>
    <row r="4" spans="2:18" ht="20.1" customHeight="1" thickBot="1">
      <c r="B4" s="18"/>
      <c r="C4" s="19" t="s">
        <v>1</v>
      </c>
      <c r="D4" s="15"/>
      <c r="E4" s="15"/>
      <c r="F4" s="15"/>
      <c r="G4" s="15"/>
      <c r="H4" s="9"/>
      <c r="I4" s="10"/>
      <c r="J4" s="10"/>
      <c r="L4" s="10"/>
      <c r="R4" s="20"/>
    </row>
    <row r="5" spans="2:21" ht="34.5" customHeight="1" thickBot="1">
      <c r="B5" s="21"/>
      <c r="C5" s="22"/>
      <c r="D5" s="23"/>
      <c r="E5" s="23"/>
      <c r="F5" s="9"/>
      <c r="G5" s="9"/>
      <c r="H5" s="24"/>
      <c r="J5" s="25" t="s">
        <v>2</v>
      </c>
      <c r="U5" s="26"/>
    </row>
    <row r="6" spans="2:21" ht="77.25" customHeight="1" thickBot="1" thickTop="1">
      <c r="B6" s="27" t="s">
        <v>3</v>
      </c>
      <c r="C6" s="28" t="s">
        <v>14</v>
      </c>
      <c r="D6" s="28" t="s">
        <v>4</v>
      </c>
      <c r="E6" s="28" t="s">
        <v>15</v>
      </c>
      <c r="F6" s="28" t="s">
        <v>16</v>
      </c>
      <c r="G6" s="28" t="s">
        <v>27</v>
      </c>
      <c r="H6" s="28" t="s">
        <v>17</v>
      </c>
      <c r="I6" s="28" t="s">
        <v>5</v>
      </c>
      <c r="J6" s="29" t="s">
        <v>6</v>
      </c>
      <c r="K6" s="30" t="s">
        <v>7</v>
      </c>
      <c r="L6" s="30" t="s">
        <v>8</v>
      </c>
      <c r="M6" s="28" t="s">
        <v>18</v>
      </c>
      <c r="N6" s="28" t="s">
        <v>19</v>
      </c>
      <c r="O6" s="28" t="s">
        <v>20</v>
      </c>
      <c r="P6" s="28" t="s">
        <v>21</v>
      </c>
      <c r="Q6" s="30" t="s">
        <v>22</v>
      </c>
      <c r="R6" s="28" t="s">
        <v>23</v>
      </c>
      <c r="S6" s="28" t="s">
        <v>48</v>
      </c>
      <c r="T6" s="28" t="s">
        <v>24</v>
      </c>
      <c r="U6" s="28" t="s">
        <v>25</v>
      </c>
    </row>
    <row r="7" spans="1:21" ht="175.5" customHeight="1">
      <c r="A7" s="31"/>
      <c r="B7" s="32">
        <v>1</v>
      </c>
      <c r="C7" s="33" t="s">
        <v>38</v>
      </c>
      <c r="D7" s="34">
        <v>300</v>
      </c>
      <c r="E7" s="35" t="s">
        <v>26</v>
      </c>
      <c r="F7" s="36" t="s">
        <v>46</v>
      </c>
      <c r="G7" s="37"/>
      <c r="H7" s="38">
        <f aca="true" t="shared" si="0" ref="H7:H14">D7*I7</f>
        <v>6000</v>
      </c>
      <c r="I7" s="39">
        <v>20</v>
      </c>
      <c r="J7" s="107"/>
      <c r="K7" s="40">
        <f aca="true" t="shared" si="1" ref="K7">D7*J7</f>
        <v>0</v>
      </c>
      <c r="L7" s="41" t="str">
        <f aca="true" t="shared" si="2" ref="L7">IF(ISNUMBER(J7),IF(J7&gt;I7,"NEVYHOVUJE","VYHOVUJE")," ")</f>
        <v xml:space="preserve"> </v>
      </c>
      <c r="M7" s="42" t="s">
        <v>29</v>
      </c>
      <c r="N7" s="43" t="s">
        <v>28</v>
      </c>
      <c r="O7" s="44"/>
      <c r="P7" s="45" t="s">
        <v>35</v>
      </c>
      <c r="Q7" s="46" t="s">
        <v>36</v>
      </c>
      <c r="R7" s="46" t="s">
        <v>37</v>
      </c>
      <c r="S7" s="47" t="s">
        <v>47</v>
      </c>
      <c r="T7" s="48"/>
      <c r="U7" s="49" t="s">
        <v>13</v>
      </c>
    </row>
    <row r="8" spans="1:21" ht="104.25" customHeight="1">
      <c r="A8" s="31"/>
      <c r="B8" s="50">
        <v>2</v>
      </c>
      <c r="C8" s="51" t="s">
        <v>31</v>
      </c>
      <c r="D8" s="52">
        <v>300</v>
      </c>
      <c r="E8" s="53" t="s">
        <v>26</v>
      </c>
      <c r="F8" s="54" t="s">
        <v>39</v>
      </c>
      <c r="G8" s="55"/>
      <c r="H8" s="56">
        <f t="shared" si="0"/>
        <v>1800</v>
      </c>
      <c r="I8" s="57">
        <v>6</v>
      </c>
      <c r="J8" s="108"/>
      <c r="K8" s="58">
        <f aca="true" t="shared" si="3" ref="K8:K13">D8*J8</f>
        <v>0</v>
      </c>
      <c r="L8" s="59" t="str">
        <f aca="true" t="shared" si="4" ref="L8:L13">IF(ISNUMBER(J8),IF(J8&gt;I8,"NEVYHOVUJE","VYHOVUJE")," ")</f>
        <v xml:space="preserve"> </v>
      </c>
      <c r="M8" s="60"/>
      <c r="N8" s="61"/>
      <c r="O8" s="62"/>
      <c r="P8" s="63"/>
      <c r="Q8" s="60"/>
      <c r="R8" s="60"/>
      <c r="S8" s="64"/>
      <c r="T8" s="65"/>
      <c r="U8" s="66"/>
    </row>
    <row r="9" spans="1:21" ht="162.75" customHeight="1">
      <c r="A9" s="31"/>
      <c r="B9" s="50">
        <v>3</v>
      </c>
      <c r="C9" s="67" t="s">
        <v>32</v>
      </c>
      <c r="D9" s="52">
        <v>100</v>
      </c>
      <c r="E9" s="53" t="s">
        <v>26</v>
      </c>
      <c r="F9" s="54" t="s">
        <v>44</v>
      </c>
      <c r="G9" s="55"/>
      <c r="H9" s="56">
        <f t="shared" si="0"/>
        <v>7000</v>
      </c>
      <c r="I9" s="68">
        <v>70</v>
      </c>
      <c r="J9" s="108"/>
      <c r="K9" s="58">
        <f t="shared" si="3"/>
        <v>0</v>
      </c>
      <c r="L9" s="59" t="str">
        <f t="shared" si="4"/>
        <v xml:space="preserve"> </v>
      </c>
      <c r="M9" s="60"/>
      <c r="N9" s="61"/>
      <c r="O9" s="62"/>
      <c r="P9" s="63"/>
      <c r="Q9" s="60"/>
      <c r="R9" s="60"/>
      <c r="S9" s="64"/>
      <c r="T9" s="65"/>
      <c r="U9" s="66"/>
    </row>
    <row r="10" spans="1:21" ht="135.75" customHeight="1">
      <c r="A10" s="31"/>
      <c r="B10" s="50">
        <v>4</v>
      </c>
      <c r="C10" s="67" t="s">
        <v>33</v>
      </c>
      <c r="D10" s="52">
        <v>1000</v>
      </c>
      <c r="E10" s="53" t="s">
        <v>26</v>
      </c>
      <c r="F10" s="69" t="s">
        <v>50</v>
      </c>
      <c r="G10" s="55"/>
      <c r="H10" s="56">
        <f t="shared" si="0"/>
        <v>8000</v>
      </c>
      <c r="I10" s="68">
        <v>8</v>
      </c>
      <c r="J10" s="108"/>
      <c r="K10" s="58">
        <f t="shared" si="3"/>
        <v>0</v>
      </c>
      <c r="L10" s="59" t="str">
        <f t="shared" si="4"/>
        <v xml:space="preserve"> </v>
      </c>
      <c r="M10" s="60"/>
      <c r="N10" s="61"/>
      <c r="O10" s="62"/>
      <c r="P10" s="63"/>
      <c r="Q10" s="60"/>
      <c r="R10" s="60"/>
      <c r="S10" s="64"/>
      <c r="T10" s="65"/>
      <c r="U10" s="66"/>
    </row>
    <row r="11" spans="1:21" ht="141" customHeight="1">
      <c r="A11" s="31"/>
      <c r="B11" s="50">
        <v>5</v>
      </c>
      <c r="C11" s="67" t="s">
        <v>34</v>
      </c>
      <c r="D11" s="52">
        <v>500</v>
      </c>
      <c r="E11" s="53" t="s">
        <v>26</v>
      </c>
      <c r="F11" s="54" t="s">
        <v>45</v>
      </c>
      <c r="G11" s="55"/>
      <c r="H11" s="56">
        <f t="shared" si="0"/>
        <v>5000</v>
      </c>
      <c r="I11" s="70">
        <v>10</v>
      </c>
      <c r="J11" s="108"/>
      <c r="K11" s="58">
        <f t="shared" si="3"/>
        <v>0</v>
      </c>
      <c r="L11" s="59" t="str">
        <f t="shared" si="4"/>
        <v xml:space="preserve"> </v>
      </c>
      <c r="M11" s="60"/>
      <c r="N11" s="61"/>
      <c r="O11" s="62"/>
      <c r="P11" s="63"/>
      <c r="Q11" s="60"/>
      <c r="R11" s="60"/>
      <c r="S11" s="64"/>
      <c r="T11" s="65"/>
      <c r="U11" s="66"/>
    </row>
    <row r="12" spans="1:21" ht="125.25" customHeight="1">
      <c r="A12" s="31"/>
      <c r="B12" s="50">
        <v>6</v>
      </c>
      <c r="C12" s="51" t="s">
        <v>40</v>
      </c>
      <c r="D12" s="52">
        <v>500</v>
      </c>
      <c r="E12" s="53" t="s">
        <v>26</v>
      </c>
      <c r="F12" s="54" t="s">
        <v>41</v>
      </c>
      <c r="G12" s="55"/>
      <c r="H12" s="56">
        <f t="shared" si="0"/>
        <v>3500</v>
      </c>
      <c r="I12" s="68">
        <v>7</v>
      </c>
      <c r="J12" s="108"/>
      <c r="K12" s="58">
        <f t="shared" si="3"/>
        <v>0</v>
      </c>
      <c r="L12" s="59" t="str">
        <f t="shared" si="4"/>
        <v xml:space="preserve"> </v>
      </c>
      <c r="M12" s="60"/>
      <c r="N12" s="61"/>
      <c r="O12" s="62"/>
      <c r="P12" s="63"/>
      <c r="Q12" s="60"/>
      <c r="R12" s="60"/>
      <c r="S12" s="64"/>
      <c r="T12" s="65"/>
      <c r="U12" s="66"/>
    </row>
    <row r="13" spans="1:21" ht="196.5" customHeight="1">
      <c r="A13" s="31"/>
      <c r="B13" s="50">
        <v>7</v>
      </c>
      <c r="C13" s="71" t="s">
        <v>42</v>
      </c>
      <c r="D13" s="52">
        <v>200</v>
      </c>
      <c r="E13" s="53" t="s">
        <v>26</v>
      </c>
      <c r="F13" s="69" t="s">
        <v>51</v>
      </c>
      <c r="G13" s="55"/>
      <c r="H13" s="56">
        <f t="shared" si="0"/>
        <v>4320</v>
      </c>
      <c r="I13" s="72">
        <v>21.6</v>
      </c>
      <c r="J13" s="108"/>
      <c r="K13" s="58">
        <f t="shared" si="3"/>
        <v>0</v>
      </c>
      <c r="L13" s="59" t="str">
        <f t="shared" si="4"/>
        <v xml:space="preserve"> </v>
      </c>
      <c r="M13" s="60"/>
      <c r="N13" s="61"/>
      <c r="O13" s="62"/>
      <c r="P13" s="63"/>
      <c r="Q13" s="60"/>
      <c r="R13" s="60"/>
      <c r="S13" s="64"/>
      <c r="T13" s="65"/>
      <c r="U13" s="66"/>
    </row>
    <row r="14" spans="1:21" ht="184.5" customHeight="1" thickBot="1">
      <c r="A14" s="31"/>
      <c r="B14" s="73">
        <v>8</v>
      </c>
      <c r="C14" s="74" t="s">
        <v>43</v>
      </c>
      <c r="D14" s="75">
        <v>300</v>
      </c>
      <c r="E14" s="76" t="s">
        <v>26</v>
      </c>
      <c r="F14" s="77" t="s">
        <v>49</v>
      </c>
      <c r="G14" s="78"/>
      <c r="H14" s="79">
        <f t="shared" si="0"/>
        <v>14400</v>
      </c>
      <c r="I14" s="80">
        <v>48</v>
      </c>
      <c r="J14" s="109"/>
      <c r="K14" s="81">
        <f aca="true" t="shared" si="5" ref="K14">D14*J14</f>
        <v>0</v>
      </c>
      <c r="L14" s="82" t="str">
        <f aca="true" t="shared" si="6" ref="L14">IF(ISNUMBER(J14),IF(J14&gt;I14,"NEVYHOVUJE","VYHOVUJE")," ")</f>
        <v xml:space="preserve"> </v>
      </c>
      <c r="M14" s="83"/>
      <c r="N14" s="84"/>
      <c r="O14" s="85"/>
      <c r="P14" s="86"/>
      <c r="Q14" s="83"/>
      <c r="R14" s="83"/>
      <c r="S14" s="87"/>
      <c r="T14" s="88"/>
      <c r="U14" s="89"/>
    </row>
    <row r="15" spans="3:11" ht="13.5" customHeight="1" thickBot="1" thickTop="1">
      <c r="C15" s="1"/>
      <c r="D15" s="1"/>
      <c r="E15" s="1"/>
      <c r="F15" s="1"/>
      <c r="G15" s="1"/>
      <c r="H15" s="1"/>
      <c r="K15" s="90"/>
    </row>
    <row r="16" spans="2:21" ht="60.75" customHeight="1" thickBot="1" thickTop="1">
      <c r="B16" s="91" t="s">
        <v>9</v>
      </c>
      <c r="C16" s="91"/>
      <c r="D16" s="91"/>
      <c r="E16" s="91"/>
      <c r="F16" s="91"/>
      <c r="G16" s="15"/>
      <c r="H16" s="92"/>
      <c r="I16" s="93" t="s">
        <v>10</v>
      </c>
      <c r="J16" s="94" t="s">
        <v>11</v>
      </c>
      <c r="K16" s="95"/>
      <c r="L16" s="96"/>
      <c r="M16" s="97"/>
      <c r="N16" s="24"/>
      <c r="O16" s="24"/>
      <c r="P16" s="24"/>
      <c r="Q16" s="24"/>
      <c r="R16" s="24"/>
      <c r="S16" s="24"/>
      <c r="T16" s="24"/>
      <c r="U16" s="98"/>
    </row>
    <row r="17" spans="2:21" ht="33" customHeight="1" thickBot="1" thickTop="1">
      <c r="B17" s="99" t="s">
        <v>12</v>
      </c>
      <c r="C17" s="99"/>
      <c r="D17" s="99"/>
      <c r="E17" s="99"/>
      <c r="F17" s="99"/>
      <c r="G17" s="100"/>
      <c r="H17" s="101"/>
      <c r="I17" s="102">
        <f>SUM(H7:H14)</f>
        <v>50020</v>
      </c>
      <c r="J17" s="103">
        <f>SUM(K7:K14)</f>
        <v>0</v>
      </c>
      <c r="K17" s="104"/>
      <c r="L17" s="105"/>
      <c r="M17" s="97"/>
      <c r="T17" s="24"/>
      <c r="U17" s="98"/>
    </row>
    <row r="18" ht="14.1" customHeight="1" thickTop="1"/>
    <row r="19" ht="14.25" customHeight="1"/>
    <row r="20" ht="14.1" customHeight="1"/>
    <row r="21" ht="14.25" customHeight="1"/>
    <row r="22" ht="14.25" customHeight="1"/>
    <row r="23" ht="14.1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</sheetData>
  <sheetProtection algorithmName="SHA-512" hashValue="q5D/ThgnTFsWQOqds7ANsiEbMXlooh0uFvHjXpeV5Y8NfJOhRU+TscPfr8W6lDEfXY2t2UOzRHut8g4KsNG+OQ==" saltValue="9BduvA3bWDnnVpijvkpRhg==" spinCount="100000" sheet="1" objects="1" scenarios="1"/>
  <mergeCells count="14">
    <mergeCell ref="U7:U14"/>
    <mergeCell ref="Q7:Q14"/>
    <mergeCell ref="R7:R14"/>
    <mergeCell ref="S7:S14"/>
    <mergeCell ref="O7:O14"/>
    <mergeCell ref="P7:P14"/>
    <mergeCell ref="B17:F17"/>
    <mergeCell ref="J17:L17"/>
    <mergeCell ref="T7:T14"/>
    <mergeCell ref="B1:D1"/>
    <mergeCell ref="J16:L16"/>
    <mergeCell ref="B16:F16"/>
    <mergeCell ref="M7:M14"/>
    <mergeCell ref="N7:N14"/>
  </mergeCells>
  <conditionalFormatting sqref="B7:B14 D7:D14">
    <cfRule type="containsBlanks" priority="88" dxfId="6">
      <formula>LEN(TRIM(B7))=0</formula>
    </cfRule>
  </conditionalFormatting>
  <conditionalFormatting sqref="B7:B14">
    <cfRule type="cellIs" priority="83" dxfId="5" operator="greaterThanOrEqual">
      <formula>1</formula>
    </cfRule>
  </conditionalFormatting>
  <conditionalFormatting sqref="J7:J14">
    <cfRule type="notContainsBlanks" priority="45" dxfId="4">
      <formula>LEN(TRIM(J7))&gt;0</formula>
    </cfRule>
    <cfRule type="notContainsBlanks" priority="46" dxfId="3">
      <formula>LEN(TRIM(J7))&gt;0</formula>
    </cfRule>
    <cfRule type="containsBlanks" priority="47" dxfId="2">
      <formula>LEN(TRIM(J7))=0</formula>
    </cfRule>
  </conditionalFormatting>
  <conditionalFormatting sqref="L7:L14">
    <cfRule type="cellIs" priority="79" dxfId="1" operator="equal">
      <formula>"NEVYHOVUJE"</formula>
    </cfRule>
    <cfRule type="cellIs" priority="80" dxfId="0" operator="equal">
      <formula>"VYHOVUJE"</formula>
    </cfRule>
  </conditionalFormatting>
  <dataValidations count="3">
    <dataValidation type="list" showInputMessage="1" showErrorMessage="1" sqref="N7">
      <formula1>"ANO,NE"</formula1>
    </dataValidation>
    <dataValidation type="list" showInputMessage="1" showErrorMessage="1" sqref="E7:E14">
      <formula1>"ks,bal,sada,"</formula1>
    </dataValidation>
    <dataValidation type="list" allowBlank="1" showInputMessage="1" showErrorMessage="1" sqref="U7">
      <formula1>#REF!</formula1>
    </dataValidation>
  </dataValidations>
  <printOptions/>
  <pageMargins left="0.1968503937007874" right="0.1968503937007874" top="0.15748031496062992" bottom="0.1968503937007874" header="0.15748031496062992" footer="0.1968503937007874"/>
  <pageSetup fitToHeight="1" fitToWidth="1" horizontalDpi="600" verticalDpi="600" orientation="landscape" paperSize="9" scale="2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>verze k 17.01.2022</dc:description>
  <cp:lastModifiedBy>Hana Pešková</cp:lastModifiedBy>
  <cp:lastPrinted>2023-09-13T10:28:09Z</cp:lastPrinted>
  <dcterms:created xsi:type="dcterms:W3CDTF">2014-03-05T12:43:32Z</dcterms:created>
  <dcterms:modified xsi:type="dcterms:W3CDTF">2023-09-13T11:07:45Z</dcterms:modified>
  <cp:category/>
  <cp:version/>
  <cp:contentType/>
  <cp:contentStatus/>
  <cp:revision>1</cp:revision>
</cp:coreProperties>
</file>