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25-2023\1) výzva\"/>
    </mc:Choice>
  </mc:AlternateContent>
  <xr:revisionPtr revIDLastSave="0" documentId="13_ncr:1_{2A9032D2-0D84-4742-8859-BB4446B5366B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K8" i="1"/>
  <c r="K7" i="1"/>
  <c r="L7" i="1"/>
  <c r="L8" i="1" l="1"/>
  <c r="I11" i="1"/>
  <c r="J11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<sst xmlns="http://schemas.openxmlformats.org/spreadsheetml/2006/main" count="41" uniqueCount="40">
  <si>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</si>
  <si>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</si>
  <si>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</si>
  <si>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</si>
  <si>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</si>
  <si>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</si>
  <si>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</si>
  <si>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</si>
  <si>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</si>
  <si>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</si>
  <si>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</si>
  <si>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</si>
  <si>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</si>
  <si>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</si>
  <si>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</si>
  <si>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</si>
  <si>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</si>
  <si>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</si>
  <si>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</si>
  <si>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</si>
  <si>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</si>
  <si>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</si>
  <si>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</si>
  <si>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</si>
  <si>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</si>
  <si>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</si>
  <si>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</si>
  <si>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</si>
  <si>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</si>
  <si>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</si>
  <si>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dodání produktové karty ke všem předmětům jako součást nabídky k ověření splnění zadané specifikace.</t>
  </si>
  <si>
    <t>Příloha č. 2 Kupní smlouvy - technická specifikace
Propagační předměty (II.) 025 - 2023</t>
  </si>
  <si>
    <t>Dárková taška malá</t>
  </si>
  <si>
    <t>Přívěšek vločka - multifuknční nářadí</t>
  </si>
  <si>
    <t>Sklad: 
Ilona Skalová,
Tel.: 37763 1333,
či
Vnější vztahy: 
Hana Kalašová, 
Tel.: 37763 1071,
725 870 136</t>
  </si>
  <si>
    <t>40 dní</t>
  </si>
  <si>
    <t>Společná faktura</t>
  </si>
  <si>
    <r>
      <t xml:space="preserve">Univerzitní 22, 
301 00 Plzeň,
budova Fakulty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</si>
  <si>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r>
      <t xml:space="preserve">Luxusní dárková taška bílá.
Rozměry min. 20 cm na výšku, min. 15 cm na šířku, skládací dno min. 10 cm.
Materiál: křídový papír (min. 200g/m2), laminace, složený karton na dně. 
Modrá ucha ze saténové stužky, co nejpodobnější potisku.
</t>
    </r>
    <r>
      <rPr>
        <b/>
        <sz val="11"/>
        <color theme="1"/>
        <rFont val="Calibri"/>
        <family val="2"/>
        <charset val="238"/>
        <scheme val="minor"/>
      </rPr>
      <t>Modrý tisk</t>
    </r>
    <r>
      <rPr>
        <sz val="11"/>
        <color theme="1"/>
        <rFont val="Calibri"/>
        <family val="2"/>
        <charset val="238"/>
        <scheme val="minor"/>
      </rPr>
      <t xml:space="preserve"> barvy CMYK 96/69/0/0: "Formujeme Plzeň" na přední díl a logo ZČU i s logotypem na zadní díl -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(II.)-025-2023.zip</t>
    </r>
  </si>
  <si>
    <r>
      <t xml:space="preserve">
Přívěšek na klíče ve tvaru sněhové vločky.
Skládá se ze 17 druhů nářadí (různé velikosti a tvary klíčů, šroubováků, imbusů, otvírák, nůž na provázek apod.)
Včetně kovového kroužku na klíče.
Velikost: průměr 6 - 6,5 cm.
Materiál: nerez ocel.
</t>
    </r>
    <r>
      <rPr>
        <b/>
        <sz val="11"/>
        <color theme="1"/>
        <rFont val="Calibri"/>
        <family val="2"/>
        <charset val="238"/>
        <scheme val="minor"/>
      </rPr>
      <t xml:space="preserve">Technologie potisku: </t>
    </r>
    <r>
      <rPr>
        <sz val="11"/>
        <color theme="1"/>
        <rFont val="Calibri"/>
        <family val="2"/>
        <charset val="238"/>
        <scheme val="minor"/>
      </rPr>
      <t xml:space="preserve">laserově gravírované logo ZČU bez textu (lze vyříznout ze zaslaného loga);
délka hrany trojúhelníku: 2 cm.
</t>
    </r>
    <r>
      <rPr>
        <sz val="11"/>
        <color theme="1"/>
        <rFont val="Calibri"/>
        <family val="2"/>
        <charset val="238"/>
        <scheme val="minor"/>
      </rPr>
      <t xml:space="preserve">Logo ZČU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(II.)-025-2023.zip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</si>
</sst>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6">
    <xf numFmtId="0" fontId="0" fillId="0" borderId="0"/>
    <xf numFmtId="0" fontId="17" fillId="0" borderId="0"/>
    <xf numFmtId="0" fontId="8" fillId="0" borderId="0"/>
    <xf numFmtId="0" fontId="8" fillId="0" borderId="0"/>
    <xf numFmtId="0" fontId="19" fillId="0" borderId="0"/>
    <xf numFmtId="0" fontId="19" fillId="0" borderId="0"/>
  </cellStyleXfs>
  <cellXfs count="86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0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textRotation="90" wrapText="1"/>
    </xf>
    <xf numFmtId="0" fontId="15" fillId="5" borderId="8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5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" fontId="15" fillId="3" borderId="2" xfId="0" applyNumberFormat="1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5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1" fontId="15" fillId="3" borderId="13" xfId="0" applyNumberFormat="1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23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457200</xdr:colOff>
      <xdr:row>7</xdr:row>
      <xdr:rowOff>387805</xdr:rowOff>
    </xdr:from>
    <xdr:to>
      <xdr:col>6</xdr:col>
      <xdr:colOff>3015344</xdr:colOff>
      <xdr:row>7</xdr:row>
      <xdr:rowOff>2119075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605E0F8-44B0-48AB-88C7-C0C332515D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508" t="24627" r="9921" b="22199"/>
        <a:stretch/>
      </xdr:blipFill>
      <xdr:spPr>
        <a:xfrm>
          <a:off x="11420475" y="5426530"/>
          <a:ext cx="2558144" cy="1731270"/>
        </a:xfrm>
        <a:prstGeom prst="rect">
          <a:avLst/>
        </a:prstGeom>
      </xdr:spPr>
    </xdr:pic>
    <xdr:clientData/>
  </xdr:twoCellAnchor>
  <xdr:twoCellAnchor editAs="oneCell">
    <xdr:from>
      <xdr:col>6</xdr:col>
      <xdr:colOff>352426</xdr:colOff>
      <xdr:row>6</xdr:row>
      <xdr:rowOff>333375</xdr:rowOff>
    </xdr:from>
    <xdr:to>
      <xdr:col>6</xdr:col>
      <xdr:colOff>2910569</xdr:colOff>
      <xdr:row>6</xdr:row>
      <xdr:rowOff>2251983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3A8ADC3A-5B83-4E56-AA2E-D83FEFD40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5701" y="3000375"/>
          <a:ext cx="2558143" cy="19186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4"/>
  <sheetViews>
    <sheetView tabSelected="1" zoomScale="80" zoomScaleNormal="80" workbookViewId="0">
      <selection activeCell="K7" sqref="K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83" customWidth="1"/>
    <col min="5" max="5" width="12" style="4" customWidth="1"/>
    <col min="6" max="6" width="98.42578125" style="5" customWidth="1"/>
    <col min="7" max="7" width="48.570312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5" style="1" customWidth="1"/>
    <col min="14" max="14" width="14.85546875" style="1" customWidth="1"/>
    <col min="15" max="15" width="28.28515625" style="1" hidden="1" customWidth="1"/>
    <col min="16" max="16" width="32.28515625" style="1" customWidth="1"/>
    <col min="17" max="17" width="25.140625" style="1" customWidth="1"/>
    <col min="18" max="18" width="37.28515625" style="1" customWidth="1"/>
    <col min="19" max="19" width="26.85546875" style="1" customWidth="1"/>
    <col min="20" max="20" width="11.5703125" style="1" hidden="1" customWidth="1"/>
    <col min="21" max="21" width="25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31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27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20</v>
      </c>
      <c r="P6" s="28" t="s">
        <v>21</v>
      </c>
      <c r="Q6" s="30" t="s">
        <v>22</v>
      </c>
      <c r="R6" s="28" t="s">
        <v>23</v>
      </c>
      <c r="S6" s="28" t="s">
        <v>29</v>
      </c>
      <c r="T6" s="28" t="s">
        <v>24</v>
      </c>
      <c r="U6" s="28" t="s">
        <v>25</v>
      </c>
    </row>
    <row r="7" spans="1:21" ht="186.75" customHeight="1" x14ac:dyDescent="0.25">
      <c r="A7" s="31"/>
      <c r="B7" s="32">
        <v>1</v>
      </c>
      <c r="C7" s="33" t="s">
        <v>32</v>
      </c>
      <c r="D7" s="34">
        <v>300</v>
      </c>
      <c r="E7" s="35" t="s">
        <v>26</v>
      </c>
      <c r="F7" s="36" t="s">
        <v>38</v>
      </c>
      <c r="G7" s="37"/>
      <c r="H7" s="38">
        <f t="shared" ref="H7:H8" si="0">D7*I7</f>
        <v>18000</v>
      </c>
      <c r="I7" s="39">
        <v>60</v>
      </c>
      <c r="J7" s="84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36</v>
      </c>
      <c r="N7" s="43" t="s">
        <v>28</v>
      </c>
      <c r="O7" s="44"/>
      <c r="P7" s="45" t="s">
        <v>30</v>
      </c>
      <c r="Q7" s="42" t="s">
        <v>34</v>
      </c>
      <c r="R7" s="42" t="s">
        <v>37</v>
      </c>
      <c r="S7" s="46" t="s">
        <v>35</v>
      </c>
      <c r="T7" s="47"/>
      <c r="U7" s="48" t="s">
        <v>13</v>
      </c>
    </row>
    <row r="8" spans="1:21" ht="222" customHeight="1" thickBot="1" x14ac:dyDescent="0.3">
      <c r="A8" s="31"/>
      <c r="B8" s="49">
        <v>2</v>
      </c>
      <c r="C8" s="50" t="s">
        <v>33</v>
      </c>
      <c r="D8" s="51">
        <v>300</v>
      </c>
      <c r="E8" s="52" t="s">
        <v>26</v>
      </c>
      <c r="F8" s="53" t="s">
        <v>39</v>
      </c>
      <c r="G8" s="54"/>
      <c r="H8" s="55">
        <f t="shared" si="0"/>
        <v>24900</v>
      </c>
      <c r="I8" s="56">
        <v>83</v>
      </c>
      <c r="J8" s="85"/>
      <c r="K8" s="57">
        <f t="shared" ref="K8" si="3">D8*J8</f>
        <v>0</v>
      </c>
      <c r="L8" s="58" t="str">
        <f t="shared" ref="L8" si="4">IF(ISNUMBER(J8), IF(J8&gt;I8,"NEVYHOVUJE","VYHOVUJE")," ")</f>
        <v xml:space="preserve"> </v>
      </c>
      <c r="M8" s="59"/>
      <c r="N8" s="60"/>
      <c r="O8" s="61"/>
      <c r="P8" s="62"/>
      <c r="Q8" s="59"/>
      <c r="R8" s="63"/>
      <c r="S8" s="64"/>
      <c r="T8" s="65"/>
      <c r="U8" s="66"/>
    </row>
    <row r="9" spans="1:21" ht="13.5" customHeight="1" thickTop="1" thickBot="1" x14ac:dyDescent="0.3">
      <c r="C9" s="1"/>
      <c r="D9" s="1"/>
      <c r="E9" s="1"/>
      <c r="F9" s="1"/>
      <c r="G9" s="1"/>
      <c r="H9" s="1"/>
      <c r="K9" s="67"/>
    </row>
    <row r="10" spans="1:21" ht="60.75" customHeight="1" thickTop="1" thickBot="1" x14ac:dyDescent="0.3">
      <c r="B10" s="68" t="s">
        <v>9</v>
      </c>
      <c r="C10" s="68"/>
      <c r="D10" s="68"/>
      <c r="E10" s="68"/>
      <c r="F10" s="68"/>
      <c r="G10" s="15"/>
      <c r="H10" s="69"/>
      <c r="I10" s="70" t="s">
        <v>10</v>
      </c>
      <c r="J10" s="71" t="s">
        <v>11</v>
      </c>
      <c r="K10" s="72"/>
      <c r="L10" s="73"/>
      <c r="M10" s="74"/>
      <c r="N10" s="24"/>
      <c r="O10" s="24"/>
      <c r="P10" s="24"/>
      <c r="Q10" s="24"/>
      <c r="R10" s="24"/>
      <c r="S10" s="24"/>
      <c r="T10" s="24"/>
      <c r="U10" s="75"/>
    </row>
    <row r="11" spans="1:21" ht="33" customHeight="1" thickTop="1" thickBot="1" x14ac:dyDescent="0.3">
      <c r="B11" s="76" t="s">
        <v>12</v>
      </c>
      <c r="C11" s="76"/>
      <c r="D11" s="76"/>
      <c r="E11" s="76"/>
      <c r="F11" s="76"/>
      <c r="G11" s="77"/>
      <c r="H11" s="78"/>
      <c r="I11" s="79">
        <f>SUM(H7:H8)</f>
        <v>42900</v>
      </c>
      <c r="J11" s="80">
        <f>SUM(K7:K8)</f>
        <v>0</v>
      </c>
      <c r="K11" s="81"/>
      <c r="L11" s="82"/>
      <c r="M11" s="74"/>
      <c r="T11" s="24"/>
      <c r="U11" s="75"/>
    </row>
    <row r="12" spans="1:21" ht="14.1" customHeight="1" thickTop="1" x14ac:dyDescent="0.25"/>
    <row r="13" spans="1:21" ht="14.25" customHeight="1" x14ac:dyDescent="0.25"/>
    <row r="14" spans="1:21" ht="14.1" customHeight="1" x14ac:dyDescent="0.25"/>
    <row r="15" spans="1:21" ht="14.25" customHeight="1" x14ac:dyDescent="0.25"/>
    <row r="16" spans="1:21" ht="14.25" customHeight="1" x14ac:dyDescent="0.25"/>
    <row r="17" ht="14.1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</sheetData>
  <sheetProtection algorithmName="SHA-512" hashValue="hH9vWhGKUaKaDeJ9iT7kt2ft1cVaxYFRhEyFBvccWNrlP7z1/XtO/rxscgCiCCVtbL3HJ1z5xWfykopCsHdIpA==" saltValue="2h39a3t4WKy1Mtuf4N+KOA==" spinCount="100000" sheet="1" objects="1" scenarios="1"/>
  <mergeCells count="14">
    <mergeCell ref="B11:F11"/>
    <mergeCell ref="J11:L11"/>
    <mergeCell ref="B1:D1"/>
    <mergeCell ref="J10:L10"/>
    <mergeCell ref="B10:F10"/>
    <mergeCell ref="P7:P8"/>
    <mergeCell ref="M7:M8"/>
    <mergeCell ref="N7:N8"/>
    <mergeCell ref="O7:O8"/>
    <mergeCell ref="U7:U8"/>
    <mergeCell ref="T7:T8"/>
    <mergeCell ref="S7:S8"/>
    <mergeCell ref="Q7:Q8"/>
    <mergeCell ref="R7:R8"/>
  </mergeCells>
  <conditionalFormatting sqref="B7:B8 D7:D8">
    <cfRule type="containsBlanks" dxfId="6" priority="88">
      <formula>LEN(TRIM(B7))=0</formula>
    </cfRule>
  </conditionalFormatting>
  <conditionalFormatting sqref="B7:B8">
    <cfRule type="cellIs" dxfId="5" priority="83" operator="greaterThanOrEqual">
      <formula>1</formula>
    </cfRule>
  </conditionalFormatting>
  <conditionalFormatting sqref="J7:J8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2023-09-07T11:04:16Z</cp:lastPrinted>
  <dcterms:created xsi:type="dcterms:W3CDTF">2014-03-05T12:43:32Z</dcterms:created>
  <dcterms:modified xsi:type="dcterms:W3CDTF">2023-09-07T11:52:02Z</dcterms:modified>
</cp:coreProperties>
</file>