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7-2023\1) výzva\"/>
    </mc:Choice>
  </mc:AlternateContent>
  <xr:revisionPtr revIDLastSave="0" documentId="13_ncr:1_{98E3AA21-0FA1-40D5-90E4-55060803CA9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CPHP!$B$1:$R$35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G11" i="1"/>
  <c r="G12" i="1"/>
  <c r="G13" i="1"/>
  <c r="G14" i="1"/>
  <c r="G9" i="1"/>
  <c r="G8" i="1"/>
  <c r="G7" i="1"/>
  <c r="K29" i="1" l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5" i="1" l="1"/>
  <c r="I35" i="1"/>
</calcChain>
</file>

<file path=xl/sharedStrings.xml><?xml version="1.0" encoding="utf-8"?>
<sst xmlns="http://schemas.openxmlformats.org/spreadsheetml/2006/main" count="143" uniqueCount="101">
  <si>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</si>
  <si>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</si>
  <si>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</si>
  <si>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</si>
  <si>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</si>
  <si>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</si>
  <si>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</si>
  <si>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</si>
  <si>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</si>
  <si>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</si>
  <si>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</si>
  <si>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</si>
  <si>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</si>
  <si>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</si>
  <si>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</si>
  <si>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33764000-3 - Papírové ubrousky</t>
  </si>
  <si>
    <t>39525800-6 - Úklidové hadry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</si>
  <si>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</si>
  <si>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</si>
  <si>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</si>
  <si>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</si>
  <si>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</si>
  <si>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</si>
  <si>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</si>
  <si>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</si>
  <si>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</si>
  <si>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</si>
  <si>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</si>
  <si>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</si>
  <si>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</si>
  <si>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</si>
  <si>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</si>
  <si>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</si>
  <si>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</si>
  <si>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</si>
  <si>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</si>
  <si>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027 - 2023</t>
  </si>
  <si>
    <t>Houbový hadřík</t>
  </si>
  <si>
    <t>ks</t>
  </si>
  <si>
    <t>18 x 16 cm, vysoce savý a trvanlivý.</t>
  </si>
  <si>
    <t>Molitanové houbičky malé</t>
  </si>
  <si>
    <t>balení</t>
  </si>
  <si>
    <t>Molitanové houbičky malé, na jedné straně abrazivní vrstva. Balení 10 - 12 ks.</t>
  </si>
  <si>
    <t>Přípravek k odvápnění kávovaru</t>
  </si>
  <si>
    <t>Prostředek na mytí nádobí pro citliou pokožku</t>
  </si>
  <si>
    <t>MYCÍ PROSTŘ. KUCHYNĚ NA NÁDOBÍ</t>
  </si>
  <si>
    <t>Tekutý přípravek na ruční mytí nádobí, odstraňování mastnoty i ve studené vodě.
Náplň 1 - 1,5 l.</t>
  </si>
  <si>
    <t xml:space="preserve">Odvápňovač do kávovarů 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</si>
  <si>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</si>
  <si>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</si>
  <si>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Tekutý přípravek na ruční mytí nádobí, odstraňování mastnoty i ve studené vodě. 
Náplň 5 - 5,5 l.</t>
  </si>
  <si>
    <t>MYCÍ PROSTŘ. WC -  závěs + náplň</t>
  </si>
  <si>
    <t>WC gel (závěs + náplň) - náplň 0,4 l - 0,5 l. Tekutý vysoce viskozní, hustota 0,95 - 1,05 g/cm3.</t>
  </si>
  <si>
    <t>Čistící prostředek na grily a konvektomaty</t>
  </si>
  <si>
    <t>Přípravek na odstraňování znečištění grilů, mikrovlnek, trub a na odstraňování napečenin.
Náplň 0,75 - 1 l.</t>
  </si>
  <si>
    <t>Vinylové rukavice - S</t>
  </si>
  <si>
    <t>Velikost S. Balení 100 - 120 ks.</t>
  </si>
  <si>
    <t>Vinylové rukavice - M</t>
  </si>
  <si>
    <t>Velikost M. Balení 100 - 120 ks.</t>
  </si>
  <si>
    <t>Vinylové rukavice - L</t>
  </si>
  <si>
    <t>Velikost L. Balení 100 - 120 ks.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</si>
  <si>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</si>
  <si>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</si>
  <si>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</si>
  <si>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</si>
  <si>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</si>
  <si>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</si>
  <si>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</si>
  <si>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</si>
  <si>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</si>
  <si>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Ubrousky - 2 vrstvé</t>
  </si>
  <si>
    <t xml:space="preserve">Ubrousky barevné na rauty, 2vrstvé. Balení 20 - 40 ks (ubrousků). </t>
  </si>
  <si>
    <t xml:space="preserve">Ubrousky do zásobníku Interfold </t>
  </si>
  <si>
    <t>karton</t>
  </si>
  <si>
    <t>21,6 x 33, N4 10840, bílé, 1 vrstvé. V balení 1125 - 1200 ks (ubrousků). Karton  8 - 10 balení 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</si>
  <si>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</si>
  <si>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</si>
  <si>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</si>
  <si>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Folie potravinářská v roli </t>
  </si>
  <si>
    <t>Role šíře  45cm, návin min. 300 m.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</si>
  <si>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</si>
  <si>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</si>
  <si>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 xml:space="preserve">Hadr na podlahu  </t>
  </si>
  <si>
    <t>Z netkaného textilu (vizkóza), rozměr 60 x 70 (oranžový).</t>
  </si>
  <si>
    <t xml:space="preserve">Drátěnka </t>
  </si>
  <si>
    <t>Kovová velká, balení 1-2 ks.</t>
  </si>
  <si>
    <t>Drátěnka</t>
  </si>
  <si>
    <t>Měděná, balení 1-2 ks.</t>
  </si>
  <si>
    <t>Ošetření a konzervace nerezu</t>
  </si>
  <si>
    <t>Samostatná faktura</t>
  </si>
  <si>
    <t>NE</t>
  </si>
  <si>
    <t>Kateřina Tomášková,
Tel.: 37763 4755, 
E-mail: tomasko@rek.zcu.cz</t>
  </si>
  <si>
    <t>Riegrova 17,
301 00 Plzeň,
Koordinační centrum česko-německých výměn mládeže Tandem,
místnost RS 201</t>
  </si>
  <si>
    <t>Ing. Klára Kaľamárová,
Tel.: 37763 1256, 
E-mail: kkalamar@rek.zcu.cz</t>
  </si>
  <si>
    <t>Univerzitní 2732/8, 
301 01 Plzeň, 
Rektorát - Odbor lidských zdrojů, 
místnost UR 206</t>
  </si>
  <si>
    <t>Helena Honomichlová,
Tel.: 37763 4883,
E-mail: honomi@skm.zcu.cz</t>
  </si>
  <si>
    <t>Univerzitní 12, 
301 00 Plzeň,
Menza 4</t>
  </si>
  <si>
    <t>Tekutý odvápňovací prostředek s ekologicky nezávadným složením, 500 ml (pro typ kávovaru DeLonghi).</t>
  </si>
  <si>
    <t>Hypoalergenní prostředek na mytí nádobí, pH neutrální, neobsahuje barviva, konzervanty ani parfemaci, zabraňuje vysušování pokožky, 500 ml.</t>
  </si>
  <si>
    <t>Odvápňovač kávovarů, vhodný pro všechny typy kávovarů, objem 500 ml.</t>
  </si>
  <si>
    <t>Profesionální prostředek na ošetřování a konzervaci nerezových ploch - náplň  750 ml - rozprašovač  (čistící prostředek  typu Imagin).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</si>
</sst>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3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2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5" bestFit="1" customWidth="1"/>
    <col min="5" max="5" width="9" style="4" bestFit="1" customWidth="1"/>
    <col min="6" max="6" width="116.285156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36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22</v>
      </c>
      <c r="D6" s="28" t="s">
        <v>4</v>
      </c>
      <c r="E6" s="28" t="s">
        <v>23</v>
      </c>
      <c r="F6" s="28" t="s">
        <v>24</v>
      </c>
      <c r="G6" s="28" t="s">
        <v>25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26</v>
      </c>
      <c r="M6" s="28" t="s">
        <v>27</v>
      </c>
      <c r="N6" s="28" t="s">
        <v>34</v>
      </c>
      <c r="O6" s="28" t="s">
        <v>28</v>
      </c>
      <c r="P6" s="30" t="s">
        <v>29</v>
      </c>
      <c r="Q6" s="28" t="s">
        <v>30</v>
      </c>
      <c r="R6" s="28" t="s">
        <v>35</v>
      </c>
      <c r="S6" s="28" t="s">
        <v>31</v>
      </c>
      <c r="T6" s="28" t="s">
        <v>32</v>
      </c>
    </row>
    <row r="7" spans="1:20" ht="25.5" customHeight="1" thickTop="1" x14ac:dyDescent="0.25">
      <c r="A7" s="31"/>
      <c r="B7" s="32">
        <v>1</v>
      </c>
      <c r="C7" s="33" t="s">
        <v>37</v>
      </c>
      <c r="D7" s="34">
        <v>10</v>
      </c>
      <c r="E7" s="35" t="s">
        <v>38</v>
      </c>
      <c r="F7" s="36" t="s">
        <v>39</v>
      </c>
      <c r="G7" s="37">
        <f t="shared" ref="G7:G32" si="0">D7*H7</f>
        <v>90</v>
      </c>
      <c r="H7" s="38">
        <v>9</v>
      </c>
      <c r="I7" s="136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89</v>
      </c>
      <c r="M7" s="42" t="s">
        <v>90</v>
      </c>
      <c r="N7" s="43"/>
      <c r="O7" s="43"/>
      <c r="P7" s="44" t="s">
        <v>91</v>
      </c>
      <c r="Q7" s="44" t="s">
        <v>92</v>
      </c>
      <c r="R7" s="45">
        <v>14</v>
      </c>
      <c r="S7" s="43"/>
      <c r="T7" s="35" t="s">
        <v>16</v>
      </c>
    </row>
    <row r="8" spans="1:20" ht="25.5" customHeight="1" x14ac:dyDescent="0.25">
      <c r="B8" s="46">
        <v>2</v>
      </c>
      <c r="C8" s="47" t="s">
        <v>40</v>
      </c>
      <c r="D8" s="48">
        <v>2</v>
      </c>
      <c r="E8" s="49" t="s">
        <v>41</v>
      </c>
      <c r="F8" s="50" t="s">
        <v>42</v>
      </c>
      <c r="G8" s="51">
        <f t="shared" si="0"/>
        <v>24</v>
      </c>
      <c r="H8" s="52">
        <v>12</v>
      </c>
      <c r="I8" s="137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17</v>
      </c>
    </row>
    <row r="9" spans="1:20" ht="25.5" customHeight="1" x14ac:dyDescent="0.25">
      <c r="B9" s="46">
        <v>3</v>
      </c>
      <c r="C9" s="47" t="s">
        <v>43</v>
      </c>
      <c r="D9" s="48">
        <v>3</v>
      </c>
      <c r="E9" s="49" t="s">
        <v>38</v>
      </c>
      <c r="F9" s="60" t="s">
        <v>97</v>
      </c>
      <c r="G9" s="51">
        <f t="shared" si="0"/>
        <v>900</v>
      </c>
      <c r="H9" s="52">
        <v>300</v>
      </c>
      <c r="I9" s="137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17</v>
      </c>
    </row>
    <row r="10" spans="1:20" ht="38.25" customHeight="1" thickBot="1" x14ac:dyDescent="0.3">
      <c r="B10" s="61">
        <v>4</v>
      </c>
      <c r="C10" s="62" t="s">
        <v>44</v>
      </c>
      <c r="D10" s="63">
        <v>3</v>
      </c>
      <c r="E10" s="64" t="s">
        <v>38</v>
      </c>
      <c r="F10" s="65" t="s">
        <v>98</v>
      </c>
      <c r="G10" s="66">
        <f t="shared" si="0"/>
        <v>180</v>
      </c>
      <c r="H10" s="67">
        <v>60</v>
      </c>
      <c r="I10" s="138"/>
      <c r="J10" s="68">
        <f t="shared" si="1"/>
        <v>0</v>
      </c>
      <c r="K10" s="69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64" t="s">
        <v>17</v>
      </c>
    </row>
    <row r="11" spans="1:20" ht="45" customHeight="1" x14ac:dyDescent="0.25">
      <c r="B11" s="70">
        <v>5</v>
      </c>
      <c r="C11" s="71" t="s">
        <v>45</v>
      </c>
      <c r="D11" s="72">
        <v>3</v>
      </c>
      <c r="E11" s="73" t="s">
        <v>38</v>
      </c>
      <c r="F11" s="74" t="s">
        <v>46</v>
      </c>
      <c r="G11" s="75">
        <f t="shared" si="0"/>
        <v>75</v>
      </c>
      <c r="H11" s="76">
        <v>25</v>
      </c>
      <c r="I11" s="139"/>
      <c r="J11" s="77">
        <f t="shared" si="1"/>
        <v>0</v>
      </c>
      <c r="K11" s="78" t="str">
        <f t="shared" si="2"/>
        <v xml:space="preserve"> </v>
      </c>
      <c r="L11" s="79" t="s">
        <v>89</v>
      </c>
      <c r="M11" s="79" t="s">
        <v>90</v>
      </c>
      <c r="N11" s="80"/>
      <c r="O11" s="80"/>
      <c r="P11" s="81" t="s">
        <v>93</v>
      </c>
      <c r="Q11" s="81" t="s">
        <v>94</v>
      </c>
      <c r="R11" s="82">
        <v>14</v>
      </c>
      <c r="S11" s="80"/>
      <c r="T11" s="73" t="s">
        <v>21</v>
      </c>
    </row>
    <row r="12" spans="1:20" ht="45" customHeight="1" thickBot="1" x14ac:dyDescent="0.3">
      <c r="B12" s="83">
        <v>6</v>
      </c>
      <c r="C12" s="84" t="s">
        <v>47</v>
      </c>
      <c r="D12" s="85">
        <v>2</v>
      </c>
      <c r="E12" s="86" t="s">
        <v>38</v>
      </c>
      <c r="F12" s="87" t="s">
        <v>99</v>
      </c>
      <c r="G12" s="88">
        <f t="shared" si="0"/>
        <v>560</v>
      </c>
      <c r="H12" s="89">
        <v>280</v>
      </c>
      <c r="I12" s="140"/>
      <c r="J12" s="90">
        <f t="shared" si="1"/>
        <v>0</v>
      </c>
      <c r="K12" s="91" t="str">
        <f t="shared" si="2"/>
        <v xml:space="preserve"> </v>
      </c>
      <c r="L12" s="92"/>
      <c r="M12" s="92"/>
      <c r="N12" s="93"/>
      <c r="O12" s="93"/>
      <c r="P12" s="94"/>
      <c r="Q12" s="94"/>
      <c r="R12" s="95"/>
      <c r="S12" s="93"/>
      <c r="T12" s="86" t="s">
        <v>17</v>
      </c>
    </row>
    <row r="13" spans="1:20" ht="39.75" customHeight="1" x14ac:dyDescent="0.25">
      <c r="B13" s="96">
        <v>7</v>
      </c>
      <c r="C13" s="97" t="s">
        <v>48</v>
      </c>
      <c r="D13" s="98">
        <v>20</v>
      </c>
      <c r="E13" s="99" t="s">
        <v>38</v>
      </c>
      <c r="F13" s="100" t="s">
        <v>49</v>
      </c>
      <c r="G13" s="101">
        <f t="shared" si="0"/>
        <v>7200</v>
      </c>
      <c r="H13" s="102">
        <v>360</v>
      </c>
      <c r="I13" s="141"/>
      <c r="J13" s="103">
        <f t="shared" si="1"/>
        <v>0</v>
      </c>
      <c r="K13" s="104" t="str">
        <f t="shared" si="2"/>
        <v xml:space="preserve"> </v>
      </c>
      <c r="L13" s="58" t="s">
        <v>89</v>
      </c>
      <c r="M13" s="58" t="s">
        <v>90</v>
      </c>
      <c r="N13" s="57"/>
      <c r="O13" s="57"/>
      <c r="P13" s="105" t="s">
        <v>95</v>
      </c>
      <c r="Q13" s="105" t="s">
        <v>96</v>
      </c>
      <c r="R13" s="59">
        <v>14</v>
      </c>
      <c r="S13" s="57"/>
      <c r="T13" s="99" t="s">
        <v>18</v>
      </c>
    </row>
    <row r="14" spans="1:20" ht="37.5" customHeight="1" x14ac:dyDescent="0.25">
      <c r="B14" s="46">
        <v>8</v>
      </c>
      <c r="C14" s="47" t="s">
        <v>45</v>
      </c>
      <c r="D14" s="48">
        <v>50</v>
      </c>
      <c r="E14" s="49" t="s">
        <v>38</v>
      </c>
      <c r="F14" s="50" t="s">
        <v>50</v>
      </c>
      <c r="G14" s="51">
        <f t="shared" si="0"/>
        <v>3500</v>
      </c>
      <c r="H14" s="52">
        <v>70</v>
      </c>
      <c r="I14" s="137"/>
      <c r="J14" s="53">
        <f t="shared" si="1"/>
        <v>0</v>
      </c>
      <c r="K14" s="54" t="str">
        <f t="shared" si="2"/>
        <v xml:space="preserve"> </v>
      </c>
      <c r="L14" s="58"/>
      <c r="M14" s="58"/>
      <c r="N14" s="57"/>
      <c r="O14" s="57"/>
      <c r="P14" s="55"/>
      <c r="Q14" s="55"/>
      <c r="R14" s="59"/>
      <c r="S14" s="57"/>
      <c r="T14" s="49" t="s">
        <v>20</v>
      </c>
    </row>
    <row r="15" spans="1:20" ht="24" customHeight="1" x14ac:dyDescent="0.25">
      <c r="B15" s="46">
        <v>9</v>
      </c>
      <c r="C15" s="47" t="s">
        <v>51</v>
      </c>
      <c r="D15" s="48">
        <v>30</v>
      </c>
      <c r="E15" s="49" t="s">
        <v>38</v>
      </c>
      <c r="F15" s="106" t="s">
        <v>52</v>
      </c>
      <c r="G15" s="51">
        <f t="shared" si="0"/>
        <v>1650</v>
      </c>
      <c r="H15" s="52">
        <v>55</v>
      </c>
      <c r="I15" s="137"/>
      <c r="J15" s="53">
        <f t="shared" ref="J15:J32" si="3">D15*I15</f>
        <v>0</v>
      </c>
      <c r="K15" s="54" t="str">
        <f t="shared" ref="K15:K32" si="4">IF(ISNUMBER(I15), IF(I15&gt;H15,"NEVYHOVUJE","VYHOVUJE")," ")</f>
        <v xml:space="preserve"> </v>
      </c>
      <c r="L15" s="58"/>
      <c r="M15" s="58"/>
      <c r="N15" s="57"/>
      <c r="O15" s="57"/>
      <c r="P15" s="55"/>
      <c r="Q15" s="55"/>
      <c r="R15" s="59"/>
      <c r="S15" s="57"/>
      <c r="T15" s="49" t="s">
        <v>19</v>
      </c>
    </row>
    <row r="16" spans="1:20" ht="38.25" customHeight="1" x14ac:dyDescent="0.25">
      <c r="B16" s="46">
        <v>10</v>
      </c>
      <c r="C16" s="47" t="s">
        <v>53</v>
      </c>
      <c r="D16" s="48">
        <v>30</v>
      </c>
      <c r="E16" s="49" t="s">
        <v>38</v>
      </c>
      <c r="F16" s="106" t="s">
        <v>54</v>
      </c>
      <c r="G16" s="51">
        <f t="shared" si="0"/>
        <v>5400</v>
      </c>
      <c r="H16" s="52">
        <v>180</v>
      </c>
      <c r="I16" s="137"/>
      <c r="J16" s="53">
        <f t="shared" si="3"/>
        <v>0</v>
      </c>
      <c r="K16" s="54" t="str">
        <f t="shared" si="4"/>
        <v xml:space="preserve"> </v>
      </c>
      <c r="L16" s="58"/>
      <c r="M16" s="58"/>
      <c r="N16" s="57"/>
      <c r="O16" s="57"/>
      <c r="P16" s="55"/>
      <c r="Q16" s="55"/>
      <c r="R16" s="59"/>
      <c r="S16" s="57"/>
      <c r="T16" s="49" t="s">
        <v>17</v>
      </c>
    </row>
    <row r="17" spans="2:20" ht="20.25" customHeight="1" x14ac:dyDescent="0.25">
      <c r="B17" s="46">
        <v>11</v>
      </c>
      <c r="C17" s="47" t="s">
        <v>55</v>
      </c>
      <c r="D17" s="48">
        <v>30</v>
      </c>
      <c r="E17" s="49" t="s">
        <v>41</v>
      </c>
      <c r="F17" s="106" t="s">
        <v>56</v>
      </c>
      <c r="G17" s="51">
        <f t="shared" si="0"/>
        <v>3000</v>
      </c>
      <c r="H17" s="52">
        <v>100</v>
      </c>
      <c r="I17" s="137"/>
      <c r="J17" s="53">
        <f t="shared" si="3"/>
        <v>0</v>
      </c>
      <c r="K17" s="54" t="str">
        <f t="shared" si="4"/>
        <v xml:space="preserve"> </v>
      </c>
      <c r="L17" s="58"/>
      <c r="M17" s="58"/>
      <c r="N17" s="57"/>
      <c r="O17" s="57"/>
      <c r="P17" s="55"/>
      <c r="Q17" s="55"/>
      <c r="R17" s="59"/>
      <c r="S17" s="57"/>
      <c r="T17" s="49" t="s">
        <v>12</v>
      </c>
    </row>
    <row r="18" spans="2:20" ht="20.25" customHeight="1" x14ac:dyDescent="0.25">
      <c r="B18" s="46">
        <v>12</v>
      </c>
      <c r="C18" s="47" t="s">
        <v>57</v>
      </c>
      <c r="D18" s="48">
        <v>30</v>
      </c>
      <c r="E18" s="49" t="s">
        <v>41</v>
      </c>
      <c r="F18" s="106" t="s">
        <v>58</v>
      </c>
      <c r="G18" s="51">
        <f t="shared" si="0"/>
        <v>3000</v>
      </c>
      <c r="H18" s="52">
        <v>100</v>
      </c>
      <c r="I18" s="137"/>
      <c r="J18" s="53">
        <f t="shared" si="3"/>
        <v>0</v>
      </c>
      <c r="K18" s="54" t="str">
        <f t="shared" si="4"/>
        <v xml:space="preserve"> </v>
      </c>
      <c r="L18" s="58"/>
      <c r="M18" s="58"/>
      <c r="N18" s="57"/>
      <c r="O18" s="57"/>
      <c r="P18" s="55"/>
      <c r="Q18" s="55"/>
      <c r="R18" s="59"/>
      <c r="S18" s="57"/>
      <c r="T18" s="49" t="s">
        <v>12</v>
      </c>
    </row>
    <row r="19" spans="2:20" ht="20.25" customHeight="1" x14ac:dyDescent="0.25">
      <c r="B19" s="46">
        <v>13</v>
      </c>
      <c r="C19" s="47" t="s">
        <v>59</v>
      </c>
      <c r="D19" s="48">
        <v>80</v>
      </c>
      <c r="E19" s="49" t="s">
        <v>41</v>
      </c>
      <c r="F19" s="60" t="s">
        <v>60</v>
      </c>
      <c r="G19" s="51">
        <f t="shared" si="0"/>
        <v>8000</v>
      </c>
      <c r="H19" s="52">
        <v>100</v>
      </c>
      <c r="I19" s="137"/>
      <c r="J19" s="53">
        <f t="shared" si="3"/>
        <v>0</v>
      </c>
      <c r="K19" s="54" t="str">
        <f t="shared" si="4"/>
        <v xml:space="preserve"> </v>
      </c>
      <c r="L19" s="58"/>
      <c r="M19" s="58"/>
      <c r="N19" s="57"/>
      <c r="O19" s="57"/>
      <c r="P19" s="55"/>
      <c r="Q19" s="55"/>
      <c r="R19" s="59"/>
      <c r="S19" s="57"/>
      <c r="T19" s="49" t="s">
        <v>12</v>
      </c>
    </row>
    <row r="20" spans="2:20" ht="20.25" customHeight="1" x14ac:dyDescent="0.25">
      <c r="B20" s="46">
        <v>14</v>
      </c>
      <c r="C20" s="47" t="s">
        <v>61</v>
      </c>
      <c r="D20" s="48">
        <v>10</v>
      </c>
      <c r="E20" s="49" t="s">
        <v>41</v>
      </c>
      <c r="F20" s="106" t="s">
        <v>62</v>
      </c>
      <c r="G20" s="51">
        <f t="shared" si="0"/>
        <v>1300</v>
      </c>
      <c r="H20" s="52">
        <v>130</v>
      </c>
      <c r="I20" s="137"/>
      <c r="J20" s="53">
        <f t="shared" si="3"/>
        <v>0</v>
      </c>
      <c r="K20" s="54" t="str">
        <f t="shared" si="4"/>
        <v xml:space="preserve"> </v>
      </c>
      <c r="L20" s="58"/>
      <c r="M20" s="58"/>
      <c r="N20" s="57"/>
      <c r="O20" s="57"/>
      <c r="P20" s="55"/>
      <c r="Q20" s="55"/>
      <c r="R20" s="59"/>
      <c r="S20" s="57"/>
      <c r="T20" s="49" t="s">
        <v>12</v>
      </c>
    </row>
    <row r="21" spans="2:20" ht="20.25" customHeight="1" x14ac:dyDescent="0.25">
      <c r="B21" s="46">
        <v>15</v>
      </c>
      <c r="C21" s="47" t="s">
        <v>63</v>
      </c>
      <c r="D21" s="48">
        <v>10</v>
      </c>
      <c r="E21" s="49" t="s">
        <v>41</v>
      </c>
      <c r="F21" s="106" t="s">
        <v>64</v>
      </c>
      <c r="G21" s="51">
        <f t="shared" si="0"/>
        <v>1300</v>
      </c>
      <c r="H21" s="52">
        <v>130</v>
      </c>
      <c r="I21" s="137"/>
      <c r="J21" s="53">
        <f t="shared" si="3"/>
        <v>0</v>
      </c>
      <c r="K21" s="54" t="str">
        <f t="shared" si="4"/>
        <v xml:space="preserve"> </v>
      </c>
      <c r="L21" s="58"/>
      <c r="M21" s="58"/>
      <c r="N21" s="57"/>
      <c r="O21" s="57"/>
      <c r="P21" s="55"/>
      <c r="Q21" s="55"/>
      <c r="R21" s="59"/>
      <c r="S21" s="57"/>
      <c r="T21" s="49" t="s">
        <v>12</v>
      </c>
    </row>
    <row r="22" spans="2:20" ht="36.75" customHeight="1" x14ac:dyDescent="0.25">
      <c r="B22" s="46">
        <v>16</v>
      </c>
      <c r="C22" s="47" t="s">
        <v>65</v>
      </c>
      <c r="D22" s="48">
        <v>50</v>
      </c>
      <c r="E22" s="49" t="s">
        <v>66</v>
      </c>
      <c r="F22" s="106" t="s">
        <v>67</v>
      </c>
      <c r="G22" s="51">
        <f t="shared" si="0"/>
        <v>1500</v>
      </c>
      <c r="H22" s="52">
        <v>30</v>
      </c>
      <c r="I22" s="137"/>
      <c r="J22" s="53">
        <f t="shared" si="3"/>
        <v>0</v>
      </c>
      <c r="K22" s="54" t="str">
        <f t="shared" si="4"/>
        <v xml:space="preserve"> </v>
      </c>
      <c r="L22" s="58"/>
      <c r="M22" s="58"/>
      <c r="N22" s="57"/>
      <c r="O22" s="57"/>
      <c r="P22" s="55"/>
      <c r="Q22" s="55"/>
      <c r="R22" s="59"/>
      <c r="S22" s="57"/>
      <c r="T22" s="49" t="s">
        <v>13</v>
      </c>
    </row>
    <row r="23" spans="2:20" ht="18.75" customHeight="1" x14ac:dyDescent="0.25">
      <c r="B23" s="46">
        <v>17</v>
      </c>
      <c r="C23" s="47" t="s">
        <v>68</v>
      </c>
      <c r="D23" s="48">
        <v>10</v>
      </c>
      <c r="E23" s="49" t="s">
        <v>66</v>
      </c>
      <c r="F23" s="106" t="s">
        <v>69</v>
      </c>
      <c r="G23" s="51">
        <f t="shared" si="0"/>
        <v>1000</v>
      </c>
      <c r="H23" s="52">
        <v>100</v>
      </c>
      <c r="I23" s="137"/>
      <c r="J23" s="53">
        <f t="shared" si="3"/>
        <v>0</v>
      </c>
      <c r="K23" s="54" t="str">
        <f t="shared" si="4"/>
        <v xml:space="preserve"> </v>
      </c>
      <c r="L23" s="58"/>
      <c r="M23" s="58"/>
      <c r="N23" s="57"/>
      <c r="O23" s="57"/>
      <c r="P23" s="55"/>
      <c r="Q23" s="55"/>
      <c r="R23" s="59"/>
      <c r="S23" s="57"/>
      <c r="T23" s="49" t="s">
        <v>13</v>
      </c>
    </row>
    <row r="24" spans="2:20" ht="18.75" customHeight="1" x14ac:dyDescent="0.25">
      <c r="B24" s="46">
        <v>18</v>
      </c>
      <c r="C24" s="47" t="s">
        <v>70</v>
      </c>
      <c r="D24" s="48">
        <v>2</v>
      </c>
      <c r="E24" s="49" t="s">
        <v>41</v>
      </c>
      <c r="F24" s="106" t="s">
        <v>71</v>
      </c>
      <c r="G24" s="51">
        <f t="shared" si="0"/>
        <v>120</v>
      </c>
      <c r="H24" s="52">
        <v>60</v>
      </c>
      <c r="I24" s="137"/>
      <c r="J24" s="53">
        <f t="shared" si="3"/>
        <v>0</v>
      </c>
      <c r="K24" s="54" t="str">
        <f t="shared" si="4"/>
        <v xml:space="preserve"> </v>
      </c>
      <c r="L24" s="58"/>
      <c r="M24" s="58"/>
      <c r="N24" s="57"/>
      <c r="O24" s="57"/>
      <c r="P24" s="55"/>
      <c r="Q24" s="55"/>
      <c r="R24" s="59"/>
      <c r="S24" s="57"/>
      <c r="T24" s="49" t="s">
        <v>15</v>
      </c>
    </row>
    <row r="25" spans="2:20" ht="21.75" customHeight="1" x14ac:dyDescent="0.25">
      <c r="B25" s="46">
        <v>19</v>
      </c>
      <c r="C25" s="50" t="s">
        <v>72</v>
      </c>
      <c r="D25" s="48">
        <v>1</v>
      </c>
      <c r="E25" s="49" t="s">
        <v>73</v>
      </c>
      <c r="F25" s="50" t="s">
        <v>74</v>
      </c>
      <c r="G25" s="51">
        <f t="shared" si="0"/>
        <v>2700</v>
      </c>
      <c r="H25" s="52">
        <v>2700</v>
      </c>
      <c r="I25" s="137"/>
      <c r="J25" s="53">
        <f t="shared" si="3"/>
        <v>0</v>
      </c>
      <c r="K25" s="54" t="str">
        <f t="shared" si="4"/>
        <v xml:space="preserve"> </v>
      </c>
      <c r="L25" s="58"/>
      <c r="M25" s="58"/>
      <c r="N25" s="57"/>
      <c r="O25" s="57"/>
      <c r="P25" s="55"/>
      <c r="Q25" s="55"/>
      <c r="R25" s="59"/>
      <c r="S25" s="57"/>
      <c r="T25" s="49" t="s">
        <v>15</v>
      </c>
    </row>
    <row r="26" spans="2:20" ht="33.75" customHeight="1" x14ac:dyDescent="0.25">
      <c r="B26" s="46">
        <v>20</v>
      </c>
      <c r="C26" s="47" t="s">
        <v>75</v>
      </c>
      <c r="D26" s="48">
        <v>20</v>
      </c>
      <c r="E26" s="49" t="s">
        <v>76</v>
      </c>
      <c r="F26" s="106" t="s">
        <v>77</v>
      </c>
      <c r="G26" s="51">
        <f t="shared" si="0"/>
        <v>1200</v>
      </c>
      <c r="H26" s="52">
        <v>60</v>
      </c>
      <c r="I26" s="137"/>
      <c r="J26" s="53">
        <f t="shared" si="3"/>
        <v>0</v>
      </c>
      <c r="K26" s="54" t="str">
        <f t="shared" si="4"/>
        <v xml:space="preserve"> </v>
      </c>
      <c r="L26" s="58"/>
      <c r="M26" s="58"/>
      <c r="N26" s="57"/>
      <c r="O26" s="57"/>
      <c r="P26" s="55"/>
      <c r="Q26" s="55"/>
      <c r="R26" s="59"/>
      <c r="S26" s="57"/>
      <c r="T26" s="49" t="s">
        <v>14</v>
      </c>
    </row>
    <row r="27" spans="2:20" ht="19.5" customHeight="1" x14ac:dyDescent="0.25">
      <c r="B27" s="46">
        <v>21</v>
      </c>
      <c r="C27" s="47" t="s">
        <v>78</v>
      </c>
      <c r="D27" s="48">
        <v>10</v>
      </c>
      <c r="E27" s="49" t="s">
        <v>66</v>
      </c>
      <c r="F27" s="106" t="s">
        <v>79</v>
      </c>
      <c r="G27" s="51">
        <f t="shared" si="0"/>
        <v>1200</v>
      </c>
      <c r="H27" s="52">
        <v>120</v>
      </c>
      <c r="I27" s="137"/>
      <c r="J27" s="53">
        <f t="shared" si="3"/>
        <v>0</v>
      </c>
      <c r="K27" s="54" t="str">
        <f t="shared" si="4"/>
        <v xml:space="preserve"> </v>
      </c>
      <c r="L27" s="58"/>
      <c r="M27" s="58"/>
      <c r="N27" s="57"/>
      <c r="O27" s="57"/>
      <c r="P27" s="55"/>
      <c r="Q27" s="55"/>
      <c r="R27" s="59"/>
      <c r="S27" s="57"/>
      <c r="T27" s="49" t="s">
        <v>17</v>
      </c>
    </row>
    <row r="28" spans="2:20" ht="35.25" customHeight="1" x14ac:dyDescent="0.25">
      <c r="B28" s="46">
        <v>22</v>
      </c>
      <c r="C28" s="47" t="s">
        <v>80</v>
      </c>
      <c r="D28" s="48">
        <v>2</v>
      </c>
      <c r="E28" s="49" t="s">
        <v>38</v>
      </c>
      <c r="F28" s="106" t="s">
        <v>81</v>
      </c>
      <c r="G28" s="51">
        <f t="shared" si="0"/>
        <v>700</v>
      </c>
      <c r="H28" s="52">
        <v>350</v>
      </c>
      <c r="I28" s="137"/>
      <c r="J28" s="53">
        <f t="shared" si="3"/>
        <v>0</v>
      </c>
      <c r="K28" s="54" t="str">
        <f t="shared" si="4"/>
        <v xml:space="preserve"> </v>
      </c>
      <c r="L28" s="58"/>
      <c r="M28" s="58"/>
      <c r="N28" s="57"/>
      <c r="O28" s="57"/>
      <c r="P28" s="55"/>
      <c r="Q28" s="55"/>
      <c r="R28" s="59"/>
      <c r="S28" s="57"/>
      <c r="T28" s="49" t="s">
        <v>17</v>
      </c>
    </row>
    <row r="29" spans="2:20" ht="19.5" customHeight="1" x14ac:dyDescent="0.25">
      <c r="B29" s="46">
        <v>23</v>
      </c>
      <c r="C29" s="47" t="s">
        <v>82</v>
      </c>
      <c r="D29" s="48">
        <v>50</v>
      </c>
      <c r="E29" s="49" t="s">
        <v>38</v>
      </c>
      <c r="F29" s="106" t="s">
        <v>83</v>
      </c>
      <c r="G29" s="51">
        <f t="shared" si="0"/>
        <v>900</v>
      </c>
      <c r="H29" s="52">
        <v>18</v>
      </c>
      <c r="I29" s="137"/>
      <c r="J29" s="53">
        <f t="shared" si="3"/>
        <v>0</v>
      </c>
      <c r="K29" s="54" t="str">
        <f t="shared" si="4"/>
        <v xml:space="preserve"> </v>
      </c>
      <c r="L29" s="58"/>
      <c r="M29" s="58"/>
      <c r="N29" s="57"/>
      <c r="O29" s="57"/>
      <c r="P29" s="55"/>
      <c r="Q29" s="55"/>
      <c r="R29" s="59"/>
      <c r="S29" s="57"/>
      <c r="T29" s="49" t="s">
        <v>16</v>
      </c>
    </row>
    <row r="30" spans="2:20" ht="18.75" customHeight="1" x14ac:dyDescent="0.25">
      <c r="B30" s="46">
        <v>24</v>
      </c>
      <c r="C30" s="47" t="s">
        <v>84</v>
      </c>
      <c r="D30" s="48">
        <v>20</v>
      </c>
      <c r="E30" s="49" t="s">
        <v>38</v>
      </c>
      <c r="F30" s="106" t="s">
        <v>85</v>
      </c>
      <c r="G30" s="51">
        <f t="shared" si="0"/>
        <v>240</v>
      </c>
      <c r="H30" s="52">
        <v>12</v>
      </c>
      <c r="I30" s="137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17</v>
      </c>
    </row>
    <row r="31" spans="2:20" ht="18.75" customHeight="1" x14ac:dyDescent="0.25">
      <c r="B31" s="46">
        <v>25</v>
      </c>
      <c r="C31" s="47" t="s">
        <v>86</v>
      </c>
      <c r="D31" s="48">
        <v>20</v>
      </c>
      <c r="E31" s="49" t="s">
        <v>38</v>
      </c>
      <c r="F31" s="106" t="s">
        <v>87</v>
      </c>
      <c r="G31" s="51">
        <f t="shared" si="0"/>
        <v>460</v>
      </c>
      <c r="H31" s="52">
        <v>23</v>
      </c>
      <c r="I31" s="137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49" t="s">
        <v>17</v>
      </c>
    </row>
    <row r="32" spans="2:20" ht="37.5" customHeight="1" thickBot="1" x14ac:dyDescent="0.3">
      <c r="B32" s="107">
        <v>26</v>
      </c>
      <c r="C32" s="108" t="s">
        <v>88</v>
      </c>
      <c r="D32" s="109">
        <v>20</v>
      </c>
      <c r="E32" s="110" t="s">
        <v>38</v>
      </c>
      <c r="F32" s="111" t="s">
        <v>100</v>
      </c>
      <c r="G32" s="112">
        <f t="shared" si="0"/>
        <v>3600</v>
      </c>
      <c r="H32" s="113">
        <v>180</v>
      </c>
      <c r="I32" s="142"/>
      <c r="J32" s="114">
        <f t="shared" si="3"/>
        <v>0</v>
      </c>
      <c r="K32" s="115" t="str">
        <f t="shared" si="4"/>
        <v xml:space="preserve"> </v>
      </c>
      <c r="L32" s="116"/>
      <c r="M32" s="116"/>
      <c r="N32" s="117"/>
      <c r="O32" s="117"/>
      <c r="P32" s="118"/>
      <c r="Q32" s="118"/>
      <c r="R32" s="119"/>
      <c r="S32" s="117"/>
      <c r="T32" s="110" t="s">
        <v>17</v>
      </c>
    </row>
    <row r="33" spans="2:20" ht="13.5" customHeight="1" thickTop="1" thickBot="1" x14ac:dyDescent="0.3">
      <c r="C33" s="1"/>
      <c r="D33" s="1"/>
      <c r="E33" s="1"/>
      <c r="F33" s="1"/>
      <c r="G33" s="1"/>
      <c r="J33" s="120"/>
    </row>
    <row r="34" spans="2:20" ht="60.75" customHeight="1" thickTop="1" thickBot="1" x14ac:dyDescent="0.3">
      <c r="B34" s="121" t="s">
        <v>9</v>
      </c>
      <c r="C34" s="122"/>
      <c r="D34" s="122"/>
      <c r="E34" s="122"/>
      <c r="F34" s="122"/>
      <c r="G34" s="123"/>
      <c r="H34" s="124" t="s">
        <v>10</v>
      </c>
      <c r="I34" s="125" t="s">
        <v>11</v>
      </c>
      <c r="J34" s="126"/>
      <c r="K34" s="127"/>
      <c r="L34" s="24"/>
      <c r="M34" s="24"/>
      <c r="N34" s="24"/>
      <c r="O34" s="24"/>
      <c r="P34" s="24"/>
      <c r="Q34" s="24"/>
      <c r="R34" s="24"/>
      <c r="S34" s="24"/>
      <c r="T34" s="128"/>
    </row>
    <row r="35" spans="2:20" ht="33" customHeight="1" thickTop="1" thickBot="1" x14ac:dyDescent="0.3">
      <c r="B35" s="129" t="s">
        <v>33</v>
      </c>
      <c r="C35" s="129"/>
      <c r="D35" s="129"/>
      <c r="E35" s="129"/>
      <c r="F35" s="129"/>
      <c r="G35" s="130"/>
      <c r="H35" s="131">
        <f>SUM(G7:G32)</f>
        <v>49799</v>
      </c>
      <c r="I35" s="132">
        <f>SUM(J7:J32)</f>
        <v>0</v>
      </c>
      <c r="J35" s="133"/>
      <c r="K35" s="134"/>
    </row>
    <row r="36" spans="2:20" ht="14.25" customHeight="1" thickTop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</sheetData>
  <sheetProtection algorithmName="SHA-512" hashValue="Xpk+oF1e+lULYFdohazV47NrtGta16f7GpmFLWVJ9fscNnD19/uQXH5vrn3lQcNLv0c2kLCHgGEh3xDDIyntrg==" saltValue="lvvsQgLeusmwbmCCLDjujQ==" spinCount="100000" sheet="1" objects="1" scenarios="1"/>
  <mergeCells count="31">
    <mergeCell ref="B35:F35"/>
    <mergeCell ref="I35:K35"/>
    <mergeCell ref="B1:D1"/>
    <mergeCell ref="B34:F34"/>
    <mergeCell ref="I34:K34"/>
    <mergeCell ref="I2:J2"/>
    <mergeCell ref="I3:R3"/>
    <mergeCell ref="Q13:Q32"/>
    <mergeCell ref="Q11:Q12"/>
    <mergeCell ref="Q7:Q10"/>
    <mergeCell ref="P7:P10"/>
    <mergeCell ref="P11:P12"/>
    <mergeCell ref="P13:P32"/>
    <mergeCell ref="O13:O32"/>
    <mergeCell ref="O11:O12"/>
    <mergeCell ref="O7:O10"/>
    <mergeCell ref="S7:S10"/>
    <mergeCell ref="R7:R10"/>
    <mergeCell ref="R11:R12"/>
    <mergeCell ref="S11:S12"/>
    <mergeCell ref="R13:R32"/>
    <mergeCell ref="S13:S32"/>
    <mergeCell ref="L7:L10"/>
    <mergeCell ref="M7:M10"/>
    <mergeCell ref="N7:N10"/>
    <mergeCell ref="L13:L32"/>
    <mergeCell ref="M13:M32"/>
    <mergeCell ref="N13:N32"/>
    <mergeCell ref="L11:L12"/>
    <mergeCell ref="M11:M12"/>
    <mergeCell ref="N11:N12"/>
  </mergeCells>
  <conditionalFormatting sqref="B7:B32 D7:D32">
    <cfRule type="containsBlanks" dxfId="6" priority="45">
      <formula>LEN(TRIM(B7))=0</formula>
    </cfRule>
  </conditionalFormatting>
  <conditionalFormatting sqref="B7:B32">
    <cfRule type="cellIs" dxfId="5" priority="39" operator="greaterThanOrEqual">
      <formula>1</formula>
    </cfRule>
  </conditionalFormatting>
  <conditionalFormatting sqref="I7:I32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32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3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2023-09-07T05:10:55Z</cp:lastPrinted>
  <dcterms:created xsi:type="dcterms:W3CDTF">2014-03-05T12:43:32Z</dcterms:created>
  <dcterms:modified xsi:type="dcterms:W3CDTF">2023-09-07T08:19:30Z</dcterms:modified>
</cp:coreProperties>
</file>