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35-2023\1) výzva\"/>
    </mc:Choice>
  </mc:AlternateContent>
  <xr:revisionPtr revIDLastSave="0" documentId="13_ncr:1_{8139BEB7-5A96-4E65-AB33-B40C4851EED1}"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KP!$A$6:$T$47</definedName>
    <definedName name="_xlnm.Print_Area" localSheetId="0">KP!$B$2:$S$50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2" i="1" l="1"/>
  <c r="J23" i="1"/>
  <c r="J24" i="1"/>
  <c r="K27" i="1"/>
  <c r="J28" i="1"/>
  <c r="J29" i="1"/>
  <c r="K30" i="1"/>
  <c r="K33" i="1"/>
  <c r="J34" i="1"/>
  <c r="J35" i="1"/>
  <c r="K36" i="1"/>
  <c r="K39" i="1"/>
  <c r="J40" i="1"/>
  <c r="K41" i="1"/>
  <c r="K44" i="1"/>
  <c r="J45" i="1"/>
  <c r="J46" i="1"/>
  <c r="K47" i="1"/>
  <c r="G27" i="1"/>
  <c r="G28" i="1"/>
  <c r="G29" i="1"/>
  <c r="G30" i="1"/>
  <c r="G31" i="1"/>
  <c r="G32" i="1"/>
  <c r="G33" i="1"/>
  <c r="G34" i="1"/>
  <c r="G35" i="1"/>
  <c r="G36" i="1"/>
  <c r="G37" i="1"/>
  <c r="G38" i="1"/>
  <c r="G39" i="1"/>
  <c r="G40" i="1"/>
  <c r="G41" i="1"/>
  <c r="G42" i="1"/>
  <c r="G43" i="1"/>
  <c r="G44" i="1"/>
  <c r="G45" i="1"/>
  <c r="G46" i="1"/>
  <c r="G47" i="1"/>
  <c r="J27" i="1"/>
  <c r="K29" i="1"/>
  <c r="J30" i="1"/>
  <c r="J31" i="1"/>
  <c r="K31" i="1"/>
  <c r="J32" i="1"/>
  <c r="K32" i="1"/>
  <c r="J33" i="1"/>
  <c r="K35" i="1"/>
  <c r="J36" i="1"/>
  <c r="J37" i="1"/>
  <c r="K37" i="1"/>
  <c r="J38" i="1"/>
  <c r="K38" i="1"/>
  <c r="J39" i="1"/>
  <c r="J41" i="1"/>
  <c r="J42" i="1"/>
  <c r="K42" i="1"/>
  <c r="J43" i="1"/>
  <c r="K43" i="1"/>
  <c r="J44" i="1"/>
  <c r="K46" i="1"/>
  <c r="J47" i="1"/>
  <c r="G22" i="1"/>
  <c r="G23" i="1"/>
  <c r="G24" i="1"/>
  <c r="G25" i="1"/>
  <c r="G26" i="1"/>
  <c r="K24" i="1"/>
  <c r="J25" i="1"/>
  <c r="K25" i="1"/>
  <c r="J26" i="1"/>
  <c r="K26" i="1"/>
  <c r="J7" i="1"/>
  <c r="G12" i="1"/>
  <c r="G13" i="1"/>
  <c r="G14" i="1"/>
  <c r="G15" i="1"/>
  <c r="G16" i="1"/>
  <c r="G17" i="1"/>
  <c r="G18" i="1"/>
  <c r="G19" i="1"/>
  <c r="G20" i="1"/>
  <c r="G21" i="1"/>
  <c r="K23" i="1" l="1"/>
  <c r="K45" i="1"/>
  <c r="K28" i="1"/>
  <c r="J22" i="1"/>
  <c r="K40" i="1"/>
  <c r="K34"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50" i="1" l="1"/>
  <c r="H50" i="1"/>
</calcChain>
</file>

<file path=xl/sharedStrings.xml><?xml version="1.0" encoding="utf-8"?>
<sst xmlns="http://schemas.openxmlformats.org/spreadsheetml/2006/main" count="165" uniqueCount="114">
  <si>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</si>
  <si>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</si>
  <si>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</si>
  <si>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</si>
  <si>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</si>
  <si>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</si>
  <si>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</si>
  <si>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</si>
  <si>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</si>
  <si>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</si>
  <si>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</si>
  <si>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</si>
  <si>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</si>
  <si>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</si>
  <si>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</si>
  <si>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</si>
  <si>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</si>
  <si>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</si>
  <si>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</si>
  <si>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</si>
  <si>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</si>
  <si>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</si>
  <si>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</si>
  <si>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</si>
  <si>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</si>
  <si>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</si>
  <si>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</si>
  <si>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</si>
  <si>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035 - 2023</t>
  </si>
  <si>
    <t>Blok lepený barevný - špalík 8-9 x 8-9 cm</t>
  </si>
  <si>
    <t>ks</t>
  </si>
  <si>
    <t>Slepený špalíček barevných papírů.</t>
  </si>
  <si>
    <t>Více účelové bílé disperzní lepidlo, vhodné na papír, textil, kůži, dřevo apod., bez rozpouštědla, s aplikátorem.</t>
  </si>
  <si>
    <t>Tužka HB 2 s pryží</t>
  </si>
  <si>
    <t>Klasická tužka s pryží, tvrdost HB.</t>
  </si>
  <si>
    <t>sada</t>
  </si>
  <si>
    <t>Klasické šestihranné pastelky, barevně lakované.</t>
  </si>
  <si>
    <t>Popisovač - 0,3 mm - sada 4ks</t>
  </si>
  <si>
    <t>Velmi jemný plastický hrot, šíře stopy 0,3 mm. Sada: barvy černá, zelená, červená, modrá.</t>
  </si>
  <si>
    <t>Popisovač lihový 1mm - sada 4ks</t>
  </si>
  <si>
    <t>Voděodolný, otěruvzdorný inkoust, vláknový hrot, ergonomický úchop, šíře stopy 1 mm, ventilační uzávěry, na fólie, filmy, sklo, plasty. 4 ks v balení.</t>
  </si>
  <si>
    <t>Kalíšek na tužky</t>
  </si>
  <si>
    <t>Drátěná krabička na tužky a propisky, průměr cca 75 mm, výška min. 90 mm.</t>
  </si>
  <si>
    <t>Miska na spony</t>
  </si>
  <si>
    <t xml:space="preserve">Drátěná miska na sponky, průměr cca 9 cm.   </t>
  </si>
  <si>
    <t xml:space="preserve">Rozešívačka </t>
  </si>
  <si>
    <t>Odstranění sešívacích drátků, kovové provedení + plast.</t>
  </si>
  <si>
    <t>Klip kovový 32</t>
  </si>
  <si>
    <t>bal</t>
  </si>
  <si>
    <t xml:space="preserve">Kovové, mnohonásobně použitelné, min. 12 ks v balení. </t>
  </si>
  <si>
    <t>Ořezávátko dvojité se zásobníkem</t>
  </si>
  <si>
    <t>Pro silnou i tenkou tužku, plastové se zásobníkem na odpad.</t>
  </si>
  <si>
    <t>Pravítko 50cm</t>
  </si>
  <si>
    <t>Transparentní.</t>
  </si>
  <si>
    <t>Trojúhelník 45</t>
  </si>
  <si>
    <t>S kolmicí, transparentní.</t>
  </si>
  <si>
    <t>Kuličkové pero 0,5 mm</t>
  </si>
  <si>
    <t>Lepicí guma - snímatelné čtverečky</t>
  </si>
  <si>
    <t>balení</t>
  </si>
  <si>
    <t>Lepicí páska s odvíječem lepenky 19mm</t>
  </si>
  <si>
    <t>Lepicí páska 33 m x 19 mm, transparentní, odvíječ s kovovým nožem.</t>
  </si>
  <si>
    <t xml:space="preserve">Spojovače 24/6  </t>
  </si>
  <si>
    <t>Vysoce kvalitní pozinkované spojovače, min. 1000 ks v balení.</t>
  </si>
  <si>
    <t>Sada krepových papírů</t>
  </si>
  <si>
    <t>Nůžky celokovové - 18 cm</t>
  </si>
  <si>
    <t>Celokovové provedení, čepele spojuje kovový šroub, řezné plochy speciálně upraveny pro snadný a precizní střih.</t>
  </si>
  <si>
    <t>Euroobal A4 - hladký</t>
  </si>
  <si>
    <t>Čiré, min. 45 mic., balení 100 ks.</t>
  </si>
  <si>
    <t>Obaly "L" A4 - čirá</t>
  </si>
  <si>
    <t>Nezávěsné hladké PVC obaly, vkládání na šířku i na výšku, min. 150 mic, min. 10 ks v balení.</t>
  </si>
  <si>
    <t xml:space="preserve">Papír kancelářský A3 kvalita"B"  </t>
  </si>
  <si>
    <t xml:space="preserve">Papír kancelářský A4 kvalita"B"  </t>
  </si>
  <si>
    <t>Karton kreslící bílý A3 220g</t>
  </si>
  <si>
    <t>Bílý karton (čtvrtka), 1 bal/200 listů.</t>
  </si>
  <si>
    <t>Karton kreslící bílý A4 220g</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</si>
  <si>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</si>
  <si>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</si>
  <si>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</si>
  <si>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Taška obchodní textil- obálka A4/dno</t>
  </si>
  <si>
    <t>Obálky se dnem vyztužené (textil) samolepící.</t>
  </si>
  <si>
    <t>Tuhy do mikrotužky 0,5 B</t>
  </si>
  <si>
    <t>Min. 12 tuh v balení.</t>
  </si>
  <si>
    <t>Tuhy do mikrotužky 0,7 B</t>
  </si>
  <si>
    <t>Zvýrazňovač 1-4 mm, sada 4ks</t>
  </si>
  <si>
    <t>Klínový hrot, šíře stopy 1-4 mm, ventilační uzávěr, vhodný i na faxový papír. 4 ks v balení.</t>
  </si>
  <si>
    <t>NE</t>
  </si>
  <si>
    <t>PS-E  Ing. Pavol Janča,
Tel.: 737 619 252</t>
  </si>
  <si>
    <t>Univerzitní 20, 
301 00 Plzeň,
Provoz a služby - Energetické hospodářství,
místnost UI 112</t>
  </si>
  <si>
    <t>U3V - Mgr. Magdalena Edlová, DiS.,
Tel.: 37763 1907</t>
  </si>
  <si>
    <t>Jungmannova 1,
301 00 Plzeň,
Univerzita třetího věku,
místnost  JJ 113b</t>
  </si>
  <si>
    <t>KMA - Lenka Janečková,
Tel.: 37763 2601,
E-mail: lenkaja@kma.zcu.cz</t>
  </si>
  <si>
    <t>Technická 8, 
301 00 Plzeň, 
Fakulta aplikovaných věd - Katedra matematiky,
místnost UC 226</t>
  </si>
  <si>
    <t xml:space="preserve">Lepidlo disperzní 100g - 110 g  </t>
  </si>
  <si>
    <t>Pastelky - 24 barev</t>
  </si>
  <si>
    <t>Sešívaška min. 10 listů</t>
  </si>
  <si>
    <t>Sešití min. 10 listů, kompatibilní se spojovači No.10.</t>
  </si>
  <si>
    <t>Ergonomicky tvarované kuličkové pero se sametově hladkým povrchem těla umožňující velmi pohodlné držení a psaní.  9 pestrých barev těla - od každé barvy 3 ks (červená, růžová, oranžová, sv.modrá, zelená, žlutá, tm. modrá, šedá, fialová). Easy ink náplň – inkoust s nízkou viskozitou pro pohodlnější a plynulejší psaní. Tenký hrot s modrou náplní . Šířka stopy: 0,5 mm.</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</si>
  <si>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84 ks v balení.</t>
  </si>
  <si>
    <r>
      <t xml:space="preserve">Gelové pero 0,5 mm - </t>
    </r>
    <r>
      <rPr>
        <b/>
        <sz val="11"/>
        <rFont val="Calibri"/>
        <family val="2"/>
        <charset val="238"/>
      </rPr>
      <t>oranžová náplň</t>
    </r>
  </si>
  <si>
    <r>
      <t xml:space="preserve">Gelové pero 0,5 mm - </t>
    </r>
    <r>
      <rPr>
        <b/>
        <sz val="11"/>
        <rFont val="Calibri"/>
        <family val="2"/>
        <charset val="238"/>
      </rPr>
      <t>fialová náplň</t>
    </r>
  </si>
  <si>
    <r>
      <t xml:space="preserve">Gelové pero 0,5 mm - </t>
    </r>
    <r>
      <rPr>
        <b/>
        <sz val="11"/>
        <rFont val="Calibri"/>
        <family val="2"/>
        <charset val="238"/>
      </rPr>
      <t>světle modrá náplň</t>
    </r>
  </si>
  <si>
    <r>
      <t xml:space="preserve">Gelové pero 0,5 mm - </t>
    </r>
    <r>
      <rPr>
        <b/>
        <sz val="11"/>
        <rFont val="Calibri"/>
        <family val="2"/>
        <charset val="238"/>
      </rPr>
      <t>růžová náplň</t>
    </r>
  </si>
  <si>
    <t>Gelové pero s unikátní gelovou náplní . Vyměnitelná náplň. Mačkací mechanismus a pogumovaný úchop, který neklouže a zajišťuje pevné a příjemné držení. Odolný niklový hrot a kvalitní plastové tělo. Barva těla pera je shodná s barvou náplně. Vysoce výkonná rychleschnoucí inkoustová technologie, která se nemaže, neteče a je vhodná pro leváky. Průměr kuličky hrotu 0,7 mm, šíře stopy 0,5 mm.</t>
  </si>
  <si>
    <t>Gelové pero s unikátní gelovou náplní . Vyměnitelná náplň . Mačkací mechanismus a pogumovaný úchop, který neklouže a zajišťuje pevné a příjemné držení. Odolný niklový hrot a kvalitní plastové tělo. Barva těla pera je shodná s barvou náplně. Vysoce výkonná rychleschnoucí inkoustová technologie, která se nemaže, neteče a je vhodná pro leváky. Průměr kuličky hrotu 0,7 mm, šíře stopy 0,5 mm.</t>
  </si>
  <si>
    <r>
      <t xml:space="preserve">Pořadač 2-kroužkový A4 - 2,5 cm - </t>
    </r>
    <r>
      <rPr>
        <b/>
        <sz val="11"/>
        <rFont val="Calibri"/>
        <family val="2"/>
        <charset val="238"/>
      </rPr>
      <t>čirý (bílý)</t>
    </r>
  </si>
  <si>
    <t>Pružný polypropylen, transparentní, formát A4, šíře hřbetu cca 2,5 cm, průměr kroužků 16 mm, kapacita cca 150 listů, na vnitřní straně desek kapsa. Barva bílá (čirá).</t>
  </si>
  <si>
    <t>Souprava 10 ks krepových papírů v mixu barev, rozměr role 50 x 200 cm.</t>
  </si>
  <si>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</si>
  <si>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</si>
  <si>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Náplň pro popisovač PILOT V-Board Master na bílé tabule - </t>
    </r>
    <r>
      <rPr>
        <b/>
        <sz val="11"/>
        <rFont val="Calibri"/>
        <family val="2"/>
        <charset val="238"/>
      </rPr>
      <t>barva inkoustu černá</t>
    </r>
  </si>
  <si>
    <r>
      <t>Náplň pro popisovač PILOT V-Board Master na bílé tabule -</t>
    </r>
    <r>
      <rPr>
        <b/>
        <sz val="11"/>
        <rFont val="Calibri"/>
        <family val="2"/>
        <charset val="238"/>
      </rPr>
      <t xml:space="preserve"> barva inkoustu modrá</t>
    </r>
  </si>
  <si>
    <r>
      <t>Náplň do mazacího gelového pera Claro -</t>
    </r>
    <r>
      <rPr>
        <b/>
        <sz val="11"/>
        <rFont val="Calibri"/>
        <family val="2"/>
        <charset val="238"/>
      </rPr>
      <t xml:space="preserve"> barva modrá síla hrotu 0,5 mm</t>
    </r>
  </si>
  <si>
    <t>Náplň na alkoholové bázi, intenzivní barva, tekutý inkoust, na bílé tabule.</t>
  </si>
  <si>
    <t>Náplň do mazacího gelového pera Claro, barva modrá síla, hrotu 0,5 mm, 2 ks v balení.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</si>
</sst>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8">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97"/>
  <sheetViews>
    <sheetView tabSelected="1" zoomScale="80" zoomScaleNormal="80" workbookViewId="0">
      <selection activeCell="I9" sqref="I9"/>
    </sheetView>
  </sheetViews>
  <sheetFormatPr defaultRowHeight="15" x14ac:dyDescent="0.25"/>
  <cols>
    <col min="1" max="1" width="2.7109375" style="1" bestFit="1" customWidth="1"/>
    <col min="2" max="2" width="5.5703125" style="1" bestFit="1" customWidth="1"/>
    <col min="3" max="3" width="63.5703125" style="5" customWidth="1"/>
    <col min="4" max="4" width="12.42578125" style="140" customWidth="1"/>
    <col min="5" max="5" width="11.140625" style="4" customWidth="1"/>
    <col min="6" max="6" width="104.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 style="1" hidden="1" customWidth="1"/>
    <col min="16" max="16" width="33.140625" style="1" customWidth="1"/>
    <col min="17" max="17" width="34.7109375" style="1" customWidth="1"/>
    <col min="18" max="18" width="26.5703125" style="1" customWidth="1"/>
    <col min="19" max="19" width="11.5703125" style="1" hidden="1" customWidth="1"/>
    <col min="20" max="20" width="40.140625" style="7" customWidth="1"/>
    <col min="21" max="16384" width="9.140625" style="1"/>
  </cols>
  <sheetData>
    <row r="1" spans="1:20" ht="38.25" customHeight="1" x14ac:dyDescent="0.25">
      <c r="B1" s="2" t="s">
        <v>28</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6.25" customHeight="1" thickTop="1" x14ac:dyDescent="0.25">
      <c r="A7" s="32"/>
      <c r="B7" s="33">
        <v>1</v>
      </c>
      <c r="C7" s="34" t="s">
        <v>29</v>
      </c>
      <c r="D7" s="35">
        <v>4</v>
      </c>
      <c r="E7" s="36" t="s">
        <v>30</v>
      </c>
      <c r="F7" s="37" t="s">
        <v>31</v>
      </c>
      <c r="G7" s="38">
        <f t="shared" ref="G7:G21" si="0">D7*H7</f>
        <v>96</v>
      </c>
      <c r="H7" s="39">
        <v>24</v>
      </c>
      <c r="I7" s="141"/>
      <c r="J7" s="40">
        <f t="shared" ref="J7:J21" si="1">D7*I7</f>
        <v>0</v>
      </c>
      <c r="K7" s="41" t="str">
        <f t="shared" ref="K7:K21" si="2">IF(ISNUMBER(I7), IF(I7&gt;H7,"NEVYHOVUJE","VYHOVUJE")," ")</f>
        <v xml:space="preserve"> </v>
      </c>
      <c r="L7" s="42" t="s">
        <v>27</v>
      </c>
      <c r="M7" s="43" t="s">
        <v>85</v>
      </c>
      <c r="N7" s="44"/>
      <c r="O7" s="44"/>
      <c r="P7" s="45" t="s">
        <v>86</v>
      </c>
      <c r="Q7" s="45" t="s">
        <v>87</v>
      </c>
      <c r="R7" s="46">
        <v>21</v>
      </c>
      <c r="S7" s="44"/>
      <c r="T7" s="43" t="s">
        <v>12</v>
      </c>
    </row>
    <row r="8" spans="1:20" x14ac:dyDescent="0.25">
      <c r="A8" s="27"/>
      <c r="B8" s="47">
        <v>2</v>
      </c>
      <c r="C8" s="48" t="s">
        <v>92</v>
      </c>
      <c r="D8" s="49">
        <v>2</v>
      </c>
      <c r="E8" s="50" t="s">
        <v>30</v>
      </c>
      <c r="F8" s="51" t="s">
        <v>32</v>
      </c>
      <c r="G8" s="52">
        <f t="shared" si="0"/>
        <v>80</v>
      </c>
      <c r="H8" s="53">
        <v>40</v>
      </c>
      <c r="I8" s="142"/>
      <c r="J8" s="54">
        <f t="shared" si="1"/>
        <v>0</v>
      </c>
      <c r="K8" s="55" t="str">
        <f t="shared" si="2"/>
        <v xml:space="preserve"> </v>
      </c>
      <c r="L8" s="56"/>
      <c r="M8" s="57"/>
      <c r="N8" s="58"/>
      <c r="O8" s="58"/>
      <c r="P8" s="59"/>
      <c r="Q8" s="59"/>
      <c r="R8" s="60"/>
      <c r="S8" s="58"/>
      <c r="T8" s="57"/>
    </row>
    <row r="9" spans="1:20" ht="22.5" customHeight="1" x14ac:dyDescent="0.25">
      <c r="A9" s="27"/>
      <c r="B9" s="47">
        <v>3</v>
      </c>
      <c r="C9" s="48" t="s">
        <v>33</v>
      </c>
      <c r="D9" s="49">
        <v>10</v>
      </c>
      <c r="E9" s="50" t="s">
        <v>30</v>
      </c>
      <c r="F9" s="51" t="s">
        <v>34</v>
      </c>
      <c r="G9" s="52">
        <f t="shared" si="0"/>
        <v>30</v>
      </c>
      <c r="H9" s="53">
        <v>3</v>
      </c>
      <c r="I9" s="142"/>
      <c r="J9" s="54">
        <f t="shared" si="1"/>
        <v>0</v>
      </c>
      <c r="K9" s="55" t="str">
        <f t="shared" si="2"/>
        <v xml:space="preserve"> </v>
      </c>
      <c r="L9" s="56"/>
      <c r="M9" s="57"/>
      <c r="N9" s="58"/>
      <c r="O9" s="58"/>
      <c r="P9" s="59"/>
      <c r="Q9" s="59"/>
      <c r="R9" s="60"/>
      <c r="S9" s="58"/>
      <c r="T9" s="57"/>
    </row>
    <row r="10" spans="1:20" ht="22.5" customHeight="1" x14ac:dyDescent="0.25">
      <c r="A10" s="27"/>
      <c r="B10" s="47">
        <v>4</v>
      </c>
      <c r="C10" s="48" t="s">
        <v>93</v>
      </c>
      <c r="D10" s="49">
        <v>1</v>
      </c>
      <c r="E10" s="50" t="s">
        <v>35</v>
      </c>
      <c r="F10" s="51" t="s">
        <v>36</v>
      </c>
      <c r="G10" s="52">
        <f t="shared" si="0"/>
        <v>70</v>
      </c>
      <c r="H10" s="53">
        <v>70</v>
      </c>
      <c r="I10" s="142"/>
      <c r="J10" s="54">
        <f t="shared" si="1"/>
        <v>0</v>
      </c>
      <c r="K10" s="55" t="str">
        <f t="shared" si="2"/>
        <v xml:space="preserve"> </v>
      </c>
      <c r="L10" s="56"/>
      <c r="M10" s="57"/>
      <c r="N10" s="58"/>
      <c r="O10" s="58"/>
      <c r="P10" s="59"/>
      <c r="Q10" s="59"/>
      <c r="R10" s="60"/>
      <c r="S10" s="58"/>
      <c r="T10" s="57"/>
    </row>
    <row r="11" spans="1:20" ht="22.5" customHeight="1" x14ac:dyDescent="0.25">
      <c r="A11" s="27"/>
      <c r="B11" s="47">
        <v>5</v>
      </c>
      <c r="C11" s="48" t="s">
        <v>37</v>
      </c>
      <c r="D11" s="49">
        <v>3</v>
      </c>
      <c r="E11" s="61" t="s">
        <v>35</v>
      </c>
      <c r="F11" s="62" t="s">
        <v>38</v>
      </c>
      <c r="G11" s="52">
        <f t="shared" si="0"/>
        <v>135</v>
      </c>
      <c r="H11" s="53">
        <v>45</v>
      </c>
      <c r="I11" s="142"/>
      <c r="J11" s="54">
        <f t="shared" si="1"/>
        <v>0</v>
      </c>
      <c r="K11" s="55" t="str">
        <f t="shared" si="2"/>
        <v xml:space="preserve"> </v>
      </c>
      <c r="L11" s="56"/>
      <c r="M11" s="57"/>
      <c r="N11" s="58"/>
      <c r="O11" s="58"/>
      <c r="P11" s="59"/>
      <c r="Q11" s="59"/>
      <c r="R11" s="60"/>
      <c r="S11" s="58"/>
      <c r="T11" s="57"/>
    </row>
    <row r="12" spans="1:20" ht="33.75" customHeight="1" x14ac:dyDescent="0.25">
      <c r="A12" s="27"/>
      <c r="B12" s="47">
        <v>6</v>
      </c>
      <c r="C12" s="48" t="s">
        <v>39</v>
      </c>
      <c r="D12" s="49">
        <v>3</v>
      </c>
      <c r="E12" s="50" t="s">
        <v>35</v>
      </c>
      <c r="F12" s="51" t="s">
        <v>40</v>
      </c>
      <c r="G12" s="52">
        <f t="shared" si="0"/>
        <v>165</v>
      </c>
      <c r="H12" s="53">
        <v>55</v>
      </c>
      <c r="I12" s="142"/>
      <c r="J12" s="54">
        <f t="shared" si="1"/>
        <v>0</v>
      </c>
      <c r="K12" s="55" t="str">
        <f t="shared" si="2"/>
        <v xml:space="preserve"> </v>
      </c>
      <c r="L12" s="56"/>
      <c r="M12" s="57"/>
      <c r="N12" s="58"/>
      <c r="O12" s="58"/>
      <c r="P12" s="59"/>
      <c r="Q12" s="59"/>
      <c r="R12" s="60"/>
      <c r="S12" s="58"/>
      <c r="T12" s="57"/>
    </row>
    <row r="13" spans="1:20" ht="22.5" customHeight="1" x14ac:dyDescent="0.25">
      <c r="A13" s="27"/>
      <c r="B13" s="47">
        <v>7</v>
      </c>
      <c r="C13" s="48" t="s">
        <v>41</v>
      </c>
      <c r="D13" s="49">
        <v>1</v>
      </c>
      <c r="E13" s="50" t="s">
        <v>30</v>
      </c>
      <c r="F13" s="51" t="s">
        <v>42</v>
      </c>
      <c r="G13" s="52">
        <f t="shared" si="0"/>
        <v>48</v>
      </c>
      <c r="H13" s="53">
        <v>48</v>
      </c>
      <c r="I13" s="142"/>
      <c r="J13" s="54">
        <f t="shared" si="1"/>
        <v>0</v>
      </c>
      <c r="K13" s="55" t="str">
        <f t="shared" si="2"/>
        <v xml:space="preserve"> </v>
      </c>
      <c r="L13" s="56"/>
      <c r="M13" s="57"/>
      <c r="N13" s="58"/>
      <c r="O13" s="58"/>
      <c r="P13" s="59"/>
      <c r="Q13" s="59"/>
      <c r="R13" s="60"/>
      <c r="S13" s="58"/>
      <c r="T13" s="57"/>
    </row>
    <row r="14" spans="1:20" ht="22.5" customHeight="1" x14ac:dyDescent="0.25">
      <c r="A14" s="27"/>
      <c r="B14" s="47">
        <v>8</v>
      </c>
      <c r="C14" s="48" t="s">
        <v>43</v>
      </c>
      <c r="D14" s="49">
        <v>1</v>
      </c>
      <c r="E14" s="50" t="s">
        <v>30</v>
      </c>
      <c r="F14" s="51" t="s">
        <v>44</v>
      </c>
      <c r="G14" s="52">
        <f t="shared" si="0"/>
        <v>28</v>
      </c>
      <c r="H14" s="53">
        <v>28</v>
      </c>
      <c r="I14" s="142"/>
      <c r="J14" s="54">
        <f t="shared" si="1"/>
        <v>0</v>
      </c>
      <c r="K14" s="55" t="str">
        <f t="shared" si="2"/>
        <v xml:space="preserve"> </v>
      </c>
      <c r="L14" s="56"/>
      <c r="M14" s="57"/>
      <c r="N14" s="58"/>
      <c r="O14" s="58"/>
      <c r="P14" s="59"/>
      <c r="Q14" s="59"/>
      <c r="R14" s="60"/>
      <c r="S14" s="58"/>
      <c r="T14" s="57"/>
    </row>
    <row r="15" spans="1:20" ht="22.5" customHeight="1" x14ac:dyDescent="0.25">
      <c r="A15" s="27"/>
      <c r="B15" s="47">
        <v>9</v>
      </c>
      <c r="C15" s="48" t="s">
        <v>45</v>
      </c>
      <c r="D15" s="49">
        <v>2</v>
      </c>
      <c r="E15" s="50" t="s">
        <v>30</v>
      </c>
      <c r="F15" s="51" t="s">
        <v>46</v>
      </c>
      <c r="G15" s="52">
        <f t="shared" si="0"/>
        <v>32</v>
      </c>
      <c r="H15" s="53">
        <v>16</v>
      </c>
      <c r="I15" s="142"/>
      <c r="J15" s="54">
        <f t="shared" si="1"/>
        <v>0</v>
      </c>
      <c r="K15" s="55" t="str">
        <f t="shared" si="2"/>
        <v xml:space="preserve"> </v>
      </c>
      <c r="L15" s="56"/>
      <c r="M15" s="57"/>
      <c r="N15" s="58"/>
      <c r="O15" s="58"/>
      <c r="P15" s="59"/>
      <c r="Q15" s="59"/>
      <c r="R15" s="60"/>
      <c r="S15" s="58"/>
      <c r="T15" s="57"/>
    </row>
    <row r="16" spans="1:20" ht="22.5" customHeight="1" x14ac:dyDescent="0.25">
      <c r="A16" s="27"/>
      <c r="B16" s="47">
        <v>10</v>
      </c>
      <c r="C16" s="48" t="s">
        <v>94</v>
      </c>
      <c r="D16" s="49">
        <v>2</v>
      </c>
      <c r="E16" s="50" t="s">
        <v>30</v>
      </c>
      <c r="F16" s="51" t="s">
        <v>95</v>
      </c>
      <c r="G16" s="52">
        <f t="shared" si="0"/>
        <v>100</v>
      </c>
      <c r="H16" s="53">
        <v>50</v>
      </c>
      <c r="I16" s="142"/>
      <c r="J16" s="54">
        <f t="shared" si="1"/>
        <v>0</v>
      </c>
      <c r="K16" s="55" t="str">
        <f t="shared" si="2"/>
        <v xml:space="preserve"> </v>
      </c>
      <c r="L16" s="56"/>
      <c r="M16" s="57"/>
      <c r="N16" s="58"/>
      <c r="O16" s="58"/>
      <c r="P16" s="59"/>
      <c r="Q16" s="59"/>
      <c r="R16" s="60"/>
      <c r="S16" s="58"/>
      <c r="T16" s="57"/>
    </row>
    <row r="17" spans="1:20" ht="22.5" customHeight="1" x14ac:dyDescent="0.25">
      <c r="A17" s="27"/>
      <c r="B17" s="47">
        <v>11</v>
      </c>
      <c r="C17" s="48" t="s">
        <v>47</v>
      </c>
      <c r="D17" s="49">
        <v>4</v>
      </c>
      <c r="E17" s="50" t="s">
        <v>48</v>
      </c>
      <c r="F17" s="51" t="s">
        <v>49</v>
      </c>
      <c r="G17" s="52">
        <f t="shared" si="0"/>
        <v>104</v>
      </c>
      <c r="H17" s="53">
        <v>26</v>
      </c>
      <c r="I17" s="142"/>
      <c r="J17" s="54">
        <f t="shared" si="1"/>
        <v>0</v>
      </c>
      <c r="K17" s="55" t="str">
        <f t="shared" si="2"/>
        <v xml:space="preserve"> </v>
      </c>
      <c r="L17" s="56"/>
      <c r="M17" s="57"/>
      <c r="N17" s="58"/>
      <c r="O17" s="58"/>
      <c r="P17" s="59"/>
      <c r="Q17" s="59"/>
      <c r="R17" s="60"/>
      <c r="S17" s="58"/>
      <c r="T17" s="57"/>
    </row>
    <row r="18" spans="1:20" ht="22.5" customHeight="1" x14ac:dyDescent="0.25">
      <c r="A18" s="27"/>
      <c r="B18" s="47">
        <v>12</v>
      </c>
      <c r="C18" s="48" t="s">
        <v>50</v>
      </c>
      <c r="D18" s="49">
        <v>3</v>
      </c>
      <c r="E18" s="50" t="s">
        <v>30</v>
      </c>
      <c r="F18" s="51" t="s">
        <v>51</v>
      </c>
      <c r="G18" s="52">
        <f t="shared" si="0"/>
        <v>60</v>
      </c>
      <c r="H18" s="53">
        <v>20</v>
      </c>
      <c r="I18" s="142"/>
      <c r="J18" s="54">
        <f t="shared" si="1"/>
        <v>0</v>
      </c>
      <c r="K18" s="55" t="str">
        <f t="shared" si="2"/>
        <v xml:space="preserve"> </v>
      </c>
      <c r="L18" s="56"/>
      <c r="M18" s="57"/>
      <c r="N18" s="58"/>
      <c r="O18" s="58"/>
      <c r="P18" s="59"/>
      <c r="Q18" s="59"/>
      <c r="R18" s="60"/>
      <c r="S18" s="58"/>
      <c r="T18" s="57"/>
    </row>
    <row r="19" spans="1:20" ht="22.5" customHeight="1" x14ac:dyDescent="0.25">
      <c r="A19" s="27"/>
      <c r="B19" s="47">
        <v>13</v>
      </c>
      <c r="C19" s="48" t="s">
        <v>52</v>
      </c>
      <c r="D19" s="49">
        <v>1</v>
      </c>
      <c r="E19" s="50" t="s">
        <v>30</v>
      </c>
      <c r="F19" s="51" t="s">
        <v>53</v>
      </c>
      <c r="G19" s="52">
        <f t="shared" si="0"/>
        <v>19</v>
      </c>
      <c r="H19" s="53">
        <v>19</v>
      </c>
      <c r="I19" s="142"/>
      <c r="J19" s="54">
        <f t="shared" si="1"/>
        <v>0</v>
      </c>
      <c r="K19" s="55" t="str">
        <f t="shared" si="2"/>
        <v xml:space="preserve"> </v>
      </c>
      <c r="L19" s="56"/>
      <c r="M19" s="57"/>
      <c r="N19" s="58"/>
      <c r="O19" s="58"/>
      <c r="P19" s="59"/>
      <c r="Q19" s="59"/>
      <c r="R19" s="60"/>
      <c r="S19" s="58"/>
      <c r="T19" s="57"/>
    </row>
    <row r="20" spans="1:20" ht="22.5" customHeight="1" thickBot="1" x14ac:dyDescent="0.3">
      <c r="A20" s="27"/>
      <c r="B20" s="63">
        <v>14</v>
      </c>
      <c r="C20" s="64" t="s">
        <v>54</v>
      </c>
      <c r="D20" s="65">
        <v>1</v>
      </c>
      <c r="E20" s="66" t="s">
        <v>30</v>
      </c>
      <c r="F20" s="67" t="s">
        <v>55</v>
      </c>
      <c r="G20" s="68">
        <f t="shared" si="0"/>
        <v>17</v>
      </c>
      <c r="H20" s="69">
        <v>17</v>
      </c>
      <c r="I20" s="143"/>
      <c r="J20" s="70">
        <f t="shared" si="1"/>
        <v>0</v>
      </c>
      <c r="K20" s="71" t="str">
        <f t="shared" si="2"/>
        <v xml:space="preserve"> </v>
      </c>
      <c r="L20" s="56"/>
      <c r="M20" s="57"/>
      <c r="N20" s="58"/>
      <c r="O20" s="58"/>
      <c r="P20" s="59"/>
      <c r="Q20" s="59"/>
      <c r="R20" s="60"/>
      <c r="S20" s="58"/>
      <c r="T20" s="57"/>
    </row>
    <row r="21" spans="1:20" ht="71.25" customHeight="1" x14ac:dyDescent="0.25">
      <c r="A21" s="27"/>
      <c r="B21" s="72">
        <v>15</v>
      </c>
      <c r="C21" s="73" t="s">
        <v>56</v>
      </c>
      <c r="D21" s="74">
        <v>27</v>
      </c>
      <c r="E21" s="75" t="s">
        <v>30</v>
      </c>
      <c r="F21" s="76" t="s">
        <v>96</v>
      </c>
      <c r="G21" s="77">
        <f t="shared" si="0"/>
        <v>378</v>
      </c>
      <c r="H21" s="78">
        <v>14</v>
      </c>
      <c r="I21" s="144"/>
      <c r="J21" s="79">
        <f t="shared" si="1"/>
        <v>0</v>
      </c>
      <c r="K21" s="80" t="str">
        <f t="shared" si="2"/>
        <v xml:space="preserve"> </v>
      </c>
      <c r="L21" s="81" t="s">
        <v>27</v>
      </c>
      <c r="M21" s="81" t="s">
        <v>85</v>
      </c>
      <c r="N21" s="82"/>
      <c r="O21" s="82"/>
      <c r="P21" s="81" t="s">
        <v>88</v>
      </c>
      <c r="Q21" s="81" t="s">
        <v>89</v>
      </c>
      <c r="R21" s="83">
        <v>21</v>
      </c>
      <c r="S21" s="82"/>
      <c r="T21" s="84" t="s">
        <v>12</v>
      </c>
    </row>
    <row r="22" spans="1:20" ht="66" customHeight="1" x14ac:dyDescent="0.25">
      <c r="A22" s="27"/>
      <c r="B22" s="47">
        <v>16</v>
      </c>
      <c r="C22" s="48" t="s">
        <v>57</v>
      </c>
      <c r="D22" s="49">
        <v>4</v>
      </c>
      <c r="E22" s="50" t="s">
        <v>58</v>
      </c>
      <c r="F22" s="51" t="s">
        <v>97</v>
      </c>
      <c r="G22" s="52">
        <f t="shared" ref="G22:G47" si="3">D22*H22</f>
        <v>320</v>
      </c>
      <c r="H22" s="53">
        <v>80</v>
      </c>
      <c r="I22" s="142"/>
      <c r="J22" s="54">
        <f t="shared" ref="J22:J26" si="4">D22*I22</f>
        <v>0</v>
      </c>
      <c r="K22" s="55" t="str">
        <f t="shared" ref="K22:K26" si="5">IF(ISNUMBER(I22), IF(I22&gt;H22,"NEVYHOVUJE","VYHOVUJE")," ")</f>
        <v xml:space="preserve"> </v>
      </c>
      <c r="L22" s="85"/>
      <c r="M22" s="59"/>
      <c r="N22" s="58"/>
      <c r="O22" s="58"/>
      <c r="P22" s="86"/>
      <c r="Q22" s="86"/>
      <c r="R22" s="60"/>
      <c r="S22" s="58"/>
      <c r="T22" s="57"/>
    </row>
    <row r="23" spans="1:20" ht="76.5" customHeight="1" x14ac:dyDescent="0.25">
      <c r="A23" s="27"/>
      <c r="B23" s="47">
        <v>17</v>
      </c>
      <c r="C23" s="48" t="s">
        <v>101</v>
      </c>
      <c r="D23" s="49">
        <v>5</v>
      </c>
      <c r="E23" s="50" t="s">
        <v>30</v>
      </c>
      <c r="F23" s="51" t="s">
        <v>102</v>
      </c>
      <c r="G23" s="52">
        <f t="shared" si="3"/>
        <v>300</v>
      </c>
      <c r="H23" s="53">
        <v>60</v>
      </c>
      <c r="I23" s="142"/>
      <c r="J23" s="54">
        <f t="shared" si="4"/>
        <v>0</v>
      </c>
      <c r="K23" s="55" t="str">
        <f t="shared" si="5"/>
        <v xml:space="preserve"> </v>
      </c>
      <c r="L23" s="85"/>
      <c r="M23" s="59"/>
      <c r="N23" s="58"/>
      <c r="O23" s="58"/>
      <c r="P23" s="86"/>
      <c r="Q23" s="86"/>
      <c r="R23" s="60"/>
      <c r="S23" s="58"/>
      <c r="T23" s="57"/>
    </row>
    <row r="24" spans="1:20" ht="75" customHeight="1" x14ac:dyDescent="0.25">
      <c r="A24" s="27"/>
      <c r="B24" s="47">
        <v>18</v>
      </c>
      <c r="C24" s="48" t="s">
        <v>100</v>
      </c>
      <c r="D24" s="49">
        <v>5</v>
      </c>
      <c r="E24" s="50" t="s">
        <v>30</v>
      </c>
      <c r="F24" s="51" t="s">
        <v>103</v>
      </c>
      <c r="G24" s="52">
        <f t="shared" si="3"/>
        <v>300</v>
      </c>
      <c r="H24" s="53">
        <v>60</v>
      </c>
      <c r="I24" s="142"/>
      <c r="J24" s="54">
        <f t="shared" si="4"/>
        <v>0</v>
      </c>
      <c r="K24" s="55" t="str">
        <f t="shared" si="5"/>
        <v xml:space="preserve"> </v>
      </c>
      <c r="L24" s="85"/>
      <c r="M24" s="59"/>
      <c r="N24" s="58"/>
      <c r="O24" s="58"/>
      <c r="P24" s="86"/>
      <c r="Q24" s="86"/>
      <c r="R24" s="60"/>
      <c r="S24" s="58"/>
      <c r="T24" s="57"/>
    </row>
    <row r="25" spans="1:20" ht="72" customHeight="1" x14ac:dyDescent="0.25">
      <c r="A25" s="27"/>
      <c r="B25" s="47">
        <v>19</v>
      </c>
      <c r="C25" s="48" t="s">
        <v>99</v>
      </c>
      <c r="D25" s="49">
        <v>5</v>
      </c>
      <c r="E25" s="50" t="s">
        <v>30</v>
      </c>
      <c r="F25" s="51" t="s">
        <v>103</v>
      </c>
      <c r="G25" s="52">
        <f t="shared" si="3"/>
        <v>300</v>
      </c>
      <c r="H25" s="53">
        <v>60</v>
      </c>
      <c r="I25" s="142"/>
      <c r="J25" s="54">
        <f t="shared" si="4"/>
        <v>0</v>
      </c>
      <c r="K25" s="55" t="str">
        <f t="shared" si="5"/>
        <v xml:space="preserve"> </v>
      </c>
      <c r="L25" s="85"/>
      <c r="M25" s="59"/>
      <c r="N25" s="58"/>
      <c r="O25" s="58"/>
      <c r="P25" s="86"/>
      <c r="Q25" s="86"/>
      <c r="R25" s="60"/>
      <c r="S25" s="58"/>
      <c r="T25" s="57"/>
    </row>
    <row r="26" spans="1:20" ht="72" customHeight="1" x14ac:dyDescent="0.25">
      <c r="A26" s="27"/>
      <c r="B26" s="47">
        <v>20</v>
      </c>
      <c r="C26" s="48" t="s">
        <v>98</v>
      </c>
      <c r="D26" s="49">
        <v>5</v>
      </c>
      <c r="E26" s="50" t="s">
        <v>30</v>
      </c>
      <c r="F26" s="51" t="s">
        <v>103</v>
      </c>
      <c r="G26" s="52">
        <f t="shared" si="3"/>
        <v>300</v>
      </c>
      <c r="H26" s="53">
        <v>60</v>
      </c>
      <c r="I26" s="142"/>
      <c r="J26" s="54">
        <f t="shared" si="4"/>
        <v>0</v>
      </c>
      <c r="K26" s="55" t="str">
        <f t="shared" si="5"/>
        <v xml:space="preserve"> </v>
      </c>
      <c r="L26" s="85"/>
      <c r="M26" s="59"/>
      <c r="N26" s="58"/>
      <c r="O26" s="58"/>
      <c r="P26" s="86"/>
      <c r="Q26" s="86"/>
      <c r="R26" s="60"/>
      <c r="S26" s="58"/>
      <c r="T26" s="57"/>
    </row>
    <row r="27" spans="1:20" ht="39.75" customHeight="1" x14ac:dyDescent="0.25">
      <c r="A27" s="27"/>
      <c r="B27" s="47">
        <v>21</v>
      </c>
      <c r="C27" s="48" t="s">
        <v>104</v>
      </c>
      <c r="D27" s="49">
        <v>5</v>
      </c>
      <c r="E27" s="50" t="s">
        <v>30</v>
      </c>
      <c r="F27" s="51" t="s">
        <v>105</v>
      </c>
      <c r="G27" s="52">
        <f t="shared" si="3"/>
        <v>250</v>
      </c>
      <c r="H27" s="53">
        <v>50</v>
      </c>
      <c r="I27" s="142"/>
      <c r="J27" s="54">
        <f t="shared" ref="J27:J47" si="6">D27*I27</f>
        <v>0</v>
      </c>
      <c r="K27" s="55" t="str">
        <f t="shared" ref="K27:K47" si="7">IF(ISNUMBER(I27), IF(I27&gt;H27,"NEVYHOVUJE","VYHOVUJE")," ")</f>
        <v xml:space="preserve"> </v>
      </c>
      <c r="L27" s="85"/>
      <c r="M27" s="59"/>
      <c r="N27" s="58"/>
      <c r="O27" s="58"/>
      <c r="P27" s="86"/>
      <c r="Q27" s="86"/>
      <c r="R27" s="60"/>
      <c r="S27" s="58"/>
      <c r="T27" s="57"/>
    </row>
    <row r="28" spans="1:20" ht="22.5" customHeight="1" x14ac:dyDescent="0.25">
      <c r="A28" s="27"/>
      <c r="B28" s="47">
        <v>22</v>
      </c>
      <c r="C28" s="48" t="s">
        <v>59</v>
      </c>
      <c r="D28" s="49">
        <v>5</v>
      </c>
      <c r="E28" s="50" t="s">
        <v>30</v>
      </c>
      <c r="F28" s="51" t="s">
        <v>60</v>
      </c>
      <c r="G28" s="52">
        <f t="shared" si="3"/>
        <v>200</v>
      </c>
      <c r="H28" s="53">
        <v>40</v>
      </c>
      <c r="I28" s="142"/>
      <c r="J28" s="54">
        <f t="shared" si="6"/>
        <v>0</v>
      </c>
      <c r="K28" s="55" t="str">
        <f t="shared" si="7"/>
        <v xml:space="preserve"> </v>
      </c>
      <c r="L28" s="85"/>
      <c r="M28" s="59"/>
      <c r="N28" s="58"/>
      <c r="O28" s="58"/>
      <c r="P28" s="86"/>
      <c r="Q28" s="86"/>
      <c r="R28" s="60"/>
      <c r="S28" s="58"/>
      <c r="T28" s="57"/>
    </row>
    <row r="29" spans="1:20" ht="22.5" customHeight="1" x14ac:dyDescent="0.25">
      <c r="A29" s="27"/>
      <c r="B29" s="47">
        <v>23</v>
      </c>
      <c r="C29" s="48" t="s">
        <v>61</v>
      </c>
      <c r="D29" s="49">
        <v>10</v>
      </c>
      <c r="E29" s="50" t="s">
        <v>48</v>
      </c>
      <c r="F29" s="51" t="s">
        <v>62</v>
      </c>
      <c r="G29" s="52">
        <f t="shared" si="3"/>
        <v>130</v>
      </c>
      <c r="H29" s="53">
        <v>13</v>
      </c>
      <c r="I29" s="142"/>
      <c r="J29" s="54">
        <f t="shared" si="6"/>
        <v>0</v>
      </c>
      <c r="K29" s="55" t="str">
        <f t="shared" si="7"/>
        <v xml:space="preserve"> </v>
      </c>
      <c r="L29" s="85"/>
      <c r="M29" s="59"/>
      <c r="N29" s="58"/>
      <c r="O29" s="58"/>
      <c r="P29" s="86"/>
      <c r="Q29" s="86"/>
      <c r="R29" s="60"/>
      <c r="S29" s="58"/>
      <c r="T29" s="57"/>
    </row>
    <row r="30" spans="1:20" ht="22.5" customHeight="1" x14ac:dyDescent="0.25">
      <c r="A30" s="27"/>
      <c r="B30" s="47">
        <v>24</v>
      </c>
      <c r="C30" s="48" t="s">
        <v>63</v>
      </c>
      <c r="D30" s="49">
        <v>1</v>
      </c>
      <c r="E30" s="50" t="s">
        <v>35</v>
      </c>
      <c r="F30" s="51" t="s">
        <v>106</v>
      </c>
      <c r="G30" s="52">
        <f t="shared" si="3"/>
        <v>110</v>
      </c>
      <c r="H30" s="53">
        <v>110</v>
      </c>
      <c r="I30" s="142"/>
      <c r="J30" s="54">
        <f t="shared" si="6"/>
        <v>0</v>
      </c>
      <c r="K30" s="55" t="str">
        <f t="shared" si="7"/>
        <v xml:space="preserve"> </v>
      </c>
      <c r="L30" s="85"/>
      <c r="M30" s="59"/>
      <c r="N30" s="58"/>
      <c r="O30" s="58"/>
      <c r="P30" s="86"/>
      <c r="Q30" s="86"/>
      <c r="R30" s="60"/>
      <c r="S30" s="58"/>
      <c r="T30" s="57"/>
    </row>
    <row r="31" spans="1:20" ht="22.5" customHeight="1" x14ac:dyDescent="0.25">
      <c r="A31" s="27"/>
      <c r="B31" s="47">
        <v>25</v>
      </c>
      <c r="C31" s="48" t="s">
        <v>64</v>
      </c>
      <c r="D31" s="49">
        <v>1</v>
      </c>
      <c r="E31" s="50" t="s">
        <v>30</v>
      </c>
      <c r="F31" s="51" t="s">
        <v>65</v>
      </c>
      <c r="G31" s="52">
        <f t="shared" si="3"/>
        <v>105</v>
      </c>
      <c r="H31" s="53">
        <v>105</v>
      </c>
      <c r="I31" s="142"/>
      <c r="J31" s="54">
        <f t="shared" si="6"/>
        <v>0</v>
      </c>
      <c r="K31" s="55" t="str">
        <f t="shared" si="7"/>
        <v xml:space="preserve"> </v>
      </c>
      <c r="L31" s="85"/>
      <c r="M31" s="59"/>
      <c r="N31" s="58"/>
      <c r="O31" s="58"/>
      <c r="P31" s="86"/>
      <c r="Q31" s="86"/>
      <c r="R31" s="60"/>
      <c r="S31" s="58"/>
      <c r="T31" s="57"/>
    </row>
    <row r="32" spans="1:20" ht="22.5" customHeight="1" thickBot="1" x14ac:dyDescent="0.3">
      <c r="A32" s="27"/>
      <c r="B32" s="87">
        <v>26</v>
      </c>
      <c r="C32" s="88" t="s">
        <v>66</v>
      </c>
      <c r="D32" s="89">
        <v>1</v>
      </c>
      <c r="E32" s="90" t="s">
        <v>48</v>
      </c>
      <c r="F32" s="91" t="s">
        <v>67</v>
      </c>
      <c r="G32" s="92">
        <f t="shared" si="3"/>
        <v>95</v>
      </c>
      <c r="H32" s="93">
        <v>95</v>
      </c>
      <c r="I32" s="145"/>
      <c r="J32" s="94">
        <f t="shared" si="6"/>
        <v>0</v>
      </c>
      <c r="K32" s="95" t="str">
        <f t="shared" si="7"/>
        <v xml:space="preserve"> </v>
      </c>
      <c r="L32" s="96"/>
      <c r="M32" s="97"/>
      <c r="N32" s="98"/>
      <c r="O32" s="98"/>
      <c r="P32" s="99"/>
      <c r="Q32" s="99"/>
      <c r="R32" s="100"/>
      <c r="S32" s="98"/>
      <c r="T32" s="101"/>
    </row>
    <row r="33" spans="1:20" ht="22.5" customHeight="1" x14ac:dyDescent="0.25">
      <c r="A33" s="27"/>
      <c r="B33" s="102">
        <v>27</v>
      </c>
      <c r="C33" s="103" t="s">
        <v>66</v>
      </c>
      <c r="D33" s="104">
        <v>2</v>
      </c>
      <c r="E33" s="105" t="s">
        <v>48</v>
      </c>
      <c r="F33" s="106" t="s">
        <v>67</v>
      </c>
      <c r="G33" s="107">
        <f t="shared" si="3"/>
        <v>190</v>
      </c>
      <c r="H33" s="108">
        <v>95</v>
      </c>
      <c r="I33" s="146"/>
      <c r="J33" s="109">
        <f t="shared" si="6"/>
        <v>0</v>
      </c>
      <c r="K33" s="110" t="str">
        <f t="shared" si="7"/>
        <v xml:space="preserve"> </v>
      </c>
      <c r="L33" s="85" t="s">
        <v>27</v>
      </c>
      <c r="M33" s="85" t="s">
        <v>85</v>
      </c>
      <c r="N33" s="58"/>
      <c r="O33" s="58"/>
      <c r="P33" s="85" t="s">
        <v>90</v>
      </c>
      <c r="Q33" s="85" t="s">
        <v>91</v>
      </c>
      <c r="R33" s="60">
        <v>21</v>
      </c>
      <c r="S33" s="58"/>
      <c r="T33" s="57" t="s">
        <v>12</v>
      </c>
    </row>
    <row r="34" spans="1:20" ht="22.5" customHeight="1" x14ac:dyDescent="0.25">
      <c r="A34" s="27"/>
      <c r="B34" s="47">
        <v>28</v>
      </c>
      <c r="C34" s="48" t="s">
        <v>68</v>
      </c>
      <c r="D34" s="49">
        <v>2</v>
      </c>
      <c r="E34" s="50" t="s">
        <v>48</v>
      </c>
      <c r="F34" s="51" t="s">
        <v>69</v>
      </c>
      <c r="G34" s="52">
        <f t="shared" si="3"/>
        <v>80</v>
      </c>
      <c r="H34" s="53">
        <v>40</v>
      </c>
      <c r="I34" s="142"/>
      <c r="J34" s="54">
        <f t="shared" si="6"/>
        <v>0</v>
      </c>
      <c r="K34" s="55" t="str">
        <f t="shared" si="7"/>
        <v xml:space="preserve"> </v>
      </c>
      <c r="L34" s="85"/>
      <c r="M34" s="59"/>
      <c r="N34" s="58"/>
      <c r="O34" s="58"/>
      <c r="P34" s="86"/>
      <c r="Q34" s="86"/>
      <c r="R34" s="60"/>
      <c r="S34" s="58"/>
      <c r="T34" s="57"/>
    </row>
    <row r="35" spans="1:20" ht="124.5" customHeight="1" x14ac:dyDescent="0.25">
      <c r="A35" s="27"/>
      <c r="B35" s="47">
        <v>29</v>
      </c>
      <c r="C35" s="48" t="s">
        <v>70</v>
      </c>
      <c r="D35" s="49">
        <v>5</v>
      </c>
      <c r="E35" s="50" t="s">
        <v>48</v>
      </c>
      <c r="F35" s="51" t="s">
        <v>107</v>
      </c>
      <c r="G35" s="52">
        <f t="shared" si="3"/>
        <v>1350</v>
      </c>
      <c r="H35" s="53">
        <v>270</v>
      </c>
      <c r="I35" s="142"/>
      <c r="J35" s="54">
        <f t="shared" si="6"/>
        <v>0</v>
      </c>
      <c r="K35" s="55" t="str">
        <f t="shared" si="7"/>
        <v xml:space="preserve"> </v>
      </c>
      <c r="L35" s="85"/>
      <c r="M35" s="59"/>
      <c r="N35" s="58"/>
      <c r="O35" s="58"/>
      <c r="P35" s="86"/>
      <c r="Q35" s="86"/>
      <c r="R35" s="60"/>
      <c r="S35" s="58"/>
      <c r="T35" s="57"/>
    </row>
    <row r="36" spans="1:20" ht="138.75" customHeight="1" x14ac:dyDescent="0.25">
      <c r="A36" s="27"/>
      <c r="B36" s="47">
        <v>30</v>
      </c>
      <c r="C36" s="48" t="s">
        <v>71</v>
      </c>
      <c r="D36" s="49">
        <v>50</v>
      </c>
      <c r="E36" s="50" t="s">
        <v>48</v>
      </c>
      <c r="F36" s="51" t="s">
        <v>108</v>
      </c>
      <c r="G36" s="52">
        <f t="shared" si="3"/>
        <v>7500</v>
      </c>
      <c r="H36" s="53">
        <v>150</v>
      </c>
      <c r="I36" s="142"/>
      <c r="J36" s="54">
        <f t="shared" si="6"/>
        <v>0</v>
      </c>
      <c r="K36" s="55" t="str">
        <f t="shared" si="7"/>
        <v xml:space="preserve"> </v>
      </c>
      <c r="L36" s="85"/>
      <c r="M36" s="59"/>
      <c r="N36" s="58"/>
      <c r="O36" s="58"/>
      <c r="P36" s="86"/>
      <c r="Q36" s="86"/>
      <c r="R36" s="60"/>
      <c r="S36" s="58"/>
      <c r="T36" s="57"/>
    </row>
    <row r="37" spans="1:20" ht="22.5" customHeight="1" x14ac:dyDescent="0.25">
      <c r="A37" s="27"/>
      <c r="B37" s="47">
        <v>31</v>
      </c>
      <c r="C37" s="48" t="s">
        <v>72</v>
      </c>
      <c r="D37" s="49">
        <v>1</v>
      </c>
      <c r="E37" s="50" t="s">
        <v>48</v>
      </c>
      <c r="F37" s="51" t="s">
        <v>73</v>
      </c>
      <c r="G37" s="52">
        <f t="shared" si="3"/>
        <v>380</v>
      </c>
      <c r="H37" s="53">
        <v>380</v>
      </c>
      <c r="I37" s="142"/>
      <c r="J37" s="54">
        <f t="shared" si="6"/>
        <v>0</v>
      </c>
      <c r="K37" s="55" t="str">
        <f t="shared" si="7"/>
        <v xml:space="preserve"> </v>
      </c>
      <c r="L37" s="85"/>
      <c r="M37" s="59"/>
      <c r="N37" s="58"/>
      <c r="O37" s="58"/>
      <c r="P37" s="86"/>
      <c r="Q37" s="86"/>
      <c r="R37" s="60"/>
      <c r="S37" s="58"/>
      <c r="T37" s="57"/>
    </row>
    <row r="38" spans="1:20" ht="22.5" customHeight="1" x14ac:dyDescent="0.25">
      <c r="A38" s="27"/>
      <c r="B38" s="47">
        <v>32</v>
      </c>
      <c r="C38" s="48" t="s">
        <v>74</v>
      </c>
      <c r="D38" s="49">
        <v>1</v>
      </c>
      <c r="E38" s="50" t="s">
        <v>48</v>
      </c>
      <c r="F38" s="51" t="s">
        <v>73</v>
      </c>
      <c r="G38" s="52">
        <f t="shared" si="3"/>
        <v>190</v>
      </c>
      <c r="H38" s="53">
        <v>190</v>
      </c>
      <c r="I38" s="142"/>
      <c r="J38" s="54">
        <f t="shared" si="6"/>
        <v>0</v>
      </c>
      <c r="K38" s="55" t="str">
        <f t="shared" si="7"/>
        <v xml:space="preserve"> </v>
      </c>
      <c r="L38" s="85"/>
      <c r="M38" s="59"/>
      <c r="N38" s="58"/>
      <c r="O38" s="58"/>
      <c r="P38" s="86"/>
      <c r="Q38" s="86"/>
      <c r="R38" s="60"/>
      <c r="S38" s="58"/>
      <c r="T38" s="57"/>
    </row>
    <row r="39" spans="1:20" ht="39" customHeight="1" x14ac:dyDescent="0.25">
      <c r="A39" s="27"/>
      <c r="B39" s="47">
        <v>33</v>
      </c>
      <c r="C39" s="48" t="s">
        <v>75</v>
      </c>
      <c r="D39" s="49">
        <v>2</v>
      </c>
      <c r="E39" s="50" t="s">
        <v>48</v>
      </c>
      <c r="F39" s="51" t="s">
        <v>76</v>
      </c>
      <c r="G39" s="52">
        <f t="shared" si="3"/>
        <v>92</v>
      </c>
      <c r="H39" s="53">
        <v>46</v>
      </c>
      <c r="I39" s="142"/>
      <c r="J39" s="54">
        <f t="shared" si="6"/>
        <v>0</v>
      </c>
      <c r="K39" s="55" t="str">
        <f t="shared" si="7"/>
        <v xml:space="preserve"> </v>
      </c>
      <c r="L39" s="85"/>
      <c r="M39" s="59"/>
      <c r="N39" s="58"/>
      <c r="O39" s="58"/>
      <c r="P39" s="86"/>
      <c r="Q39" s="86"/>
      <c r="R39" s="60"/>
      <c r="S39" s="58"/>
      <c r="T39" s="57"/>
    </row>
    <row r="40" spans="1:20" ht="39" customHeight="1" x14ac:dyDescent="0.25">
      <c r="A40" s="27"/>
      <c r="B40" s="47">
        <v>34</v>
      </c>
      <c r="C40" s="48" t="s">
        <v>77</v>
      </c>
      <c r="D40" s="49">
        <v>2</v>
      </c>
      <c r="E40" s="50" t="s">
        <v>48</v>
      </c>
      <c r="F40" s="51" t="s">
        <v>76</v>
      </c>
      <c r="G40" s="52">
        <f t="shared" si="3"/>
        <v>160</v>
      </c>
      <c r="H40" s="53">
        <v>80</v>
      </c>
      <c r="I40" s="142"/>
      <c r="J40" s="54">
        <f t="shared" si="6"/>
        <v>0</v>
      </c>
      <c r="K40" s="55" t="str">
        <f t="shared" si="7"/>
        <v xml:space="preserve"> </v>
      </c>
      <c r="L40" s="85"/>
      <c r="M40" s="59"/>
      <c r="N40" s="58"/>
      <c r="O40" s="58"/>
      <c r="P40" s="86"/>
      <c r="Q40" s="86"/>
      <c r="R40" s="60"/>
      <c r="S40" s="58"/>
      <c r="T40" s="57"/>
    </row>
    <row r="41" spans="1:20" ht="22.5" customHeight="1" x14ac:dyDescent="0.25">
      <c r="A41" s="27"/>
      <c r="B41" s="47">
        <v>35</v>
      </c>
      <c r="C41" s="48" t="s">
        <v>78</v>
      </c>
      <c r="D41" s="49">
        <v>50</v>
      </c>
      <c r="E41" s="50" t="s">
        <v>30</v>
      </c>
      <c r="F41" s="51" t="s">
        <v>79</v>
      </c>
      <c r="G41" s="52">
        <f t="shared" si="3"/>
        <v>750</v>
      </c>
      <c r="H41" s="53">
        <v>15</v>
      </c>
      <c r="I41" s="142"/>
      <c r="J41" s="54">
        <f t="shared" si="6"/>
        <v>0</v>
      </c>
      <c r="K41" s="55" t="str">
        <f t="shared" si="7"/>
        <v xml:space="preserve"> </v>
      </c>
      <c r="L41" s="85"/>
      <c r="M41" s="59"/>
      <c r="N41" s="58"/>
      <c r="O41" s="58"/>
      <c r="P41" s="86"/>
      <c r="Q41" s="86"/>
      <c r="R41" s="60"/>
      <c r="S41" s="58"/>
      <c r="T41" s="57"/>
    </row>
    <row r="42" spans="1:20" ht="22.5" customHeight="1" x14ac:dyDescent="0.25">
      <c r="A42" s="27"/>
      <c r="B42" s="47">
        <v>36</v>
      </c>
      <c r="C42" s="48" t="s">
        <v>80</v>
      </c>
      <c r="D42" s="49">
        <v>2</v>
      </c>
      <c r="E42" s="50" t="s">
        <v>48</v>
      </c>
      <c r="F42" s="51" t="s">
        <v>81</v>
      </c>
      <c r="G42" s="52">
        <f t="shared" si="3"/>
        <v>10</v>
      </c>
      <c r="H42" s="53">
        <v>5</v>
      </c>
      <c r="I42" s="142"/>
      <c r="J42" s="54">
        <f t="shared" si="6"/>
        <v>0</v>
      </c>
      <c r="K42" s="55" t="str">
        <f t="shared" si="7"/>
        <v xml:space="preserve"> </v>
      </c>
      <c r="L42" s="85"/>
      <c r="M42" s="59"/>
      <c r="N42" s="58"/>
      <c r="O42" s="58"/>
      <c r="P42" s="86"/>
      <c r="Q42" s="86"/>
      <c r="R42" s="60"/>
      <c r="S42" s="58"/>
      <c r="T42" s="57"/>
    </row>
    <row r="43" spans="1:20" ht="22.5" customHeight="1" x14ac:dyDescent="0.25">
      <c r="A43" s="27"/>
      <c r="B43" s="47">
        <v>37</v>
      </c>
      <c r="C43" s="48" t="s">
        <v>82</v>
      </c>
      <c r="D43" s="49">
        <v>2</v>
      </c>
      <c r="E43" s="50" t="s">
        <v>48</v>
      </c>
      <c r="F43" s="51" t="s">
        <v>81</v>
      </c>
      <c r="G43" s="52">
        <f t="shared" si="3"/>
        <v>16</v>
      </c>
      <c r="H43" s="53">
        <v>8</v>
      </c>
      <c r="I43" s="142"/>
      <c r="J43" s="54">
        <f t="shared" si="6"/>
        <v>0</v>
      </c>
      <c r="K43" s="55" t="str">
        <f t="shared" si="7"/>
        <v xml:space="preserve"> </v>
      </c>
      <c r="L43" s="85"/>
      <c r="M43" s="59"/>
      <c r="N43" s="58"/>
      <c r="O43" s="58"/>
      <c r="P43" s="86"/>
      <c r="Q43" s="86"/>
      <c r="R43" s="60"/>
      <c r="S43" s="58"/>
      <c r="T43" s="57"/>
    </row>
    <row r="44" spans="1:20" ht="22.5" customHeight="1" x14ac:dyDescent="0.25">
      <c r="A44" s="27"/>
      <c r="B44" s="47">
        <v>38</v>
      </c>
      <c r="C44" s="48" t="s">
        <v>83</v>
      </c>
      <c r="D44" s="49">
        <v>5</v>
      </c>
      <c r="E44" s="50" t="s">
        <v>35</v>
      </c>
      <c r="F44" s="51" t="s">
        <v>84</v>
      </c>
      <c r="G44" s="52">
        <f t="shared" si="3"/>
        <v>270</v>
      </c>
      <c r="H44" s="53">
        <v>54</v>
      </c>
      <c r="I44" s="142"/>
      <c r="J44" s="54">
        <f t="shared" si="6"/>
        <v>0</v>
      </c>
      <c r="K44" s="55" t="str">
        <f t="shared" si="7"/>
        <v xml:space="preserve"> </v>
      </c>
      <c r="L44" s="85"/>
      <c r="M44" s="59"/>
      <c r="N44" s="58"/>
      <c r="O44" s="58"/>
      <c r="P44" s="86"/>
      <c r="Q44" s="86"/>
      <c r="R44" s="60"/>
      <c r="S44" s="58"/>
      <c r="T44" s="57"/>
    </row>
    <row r="45" spans="1:20" ht="36" customHeight="1" x14ac:dyDescent="0.25">
      <c r="A45" s="27"/>
      <c r="B45" s="47">
        <v>39</v>
      </c>
      <c r="C45" s="48" t="s">
        <v>109</v>
      </c>
      <c r="D45" s="49">
        <v>35</v>
      </c>
      <c r="E45" s="50" t="s">
        <v>30</v>
      </c>
      <c r="F45" s="51" t="s">
        <v>112</v>
      </c>
      <c r="G45" s="52">
        <f t="shared" si="3"/>
        <v>840</v>
      </c>
      <c r="H45" s="53">
        <v>24</v>
      </c>
      <c r="I45" s="142"/>
      <c r="J45" s="54">
        <f t="shared" si="6"/>
        <v>0</v>
      </c>
      <c r="K45" s="55" t="str">
        <f t="shared" si="7"/>
        <v xml:space="preserve"> </v>
      </c>
      <c r="L45" s="85"/>
      <c r="M45" s="59"/>
      <c r="N45" s="58"/>
      <c r="O45" s="58"/>
      <c r="P45" s="86"/>
      <c r="Q45" s="86"/>
      <c r="R45" s="60"/>
      <c r="S45" s="58"/>
      <c r="T45" s="57"/>
    </row>
    <row r="46" spans="1:20" ht="36" customHeight="1" x14ac:dyDescent="0.25">
      <c r="A46" s="27"/>
      <c r="B46" s="47">
        <v>40</v>
      </c>
      <c r="C46" s="48" t="s">
        <v>110</v>
      </c>
      <c r="D46" s="49">
        <v>35</v>
      </c>
      <c r="E46" s="50" t="s">
        <v>30</v>
      </c>
      <c r="F46" s="51" t="s">
        <v>112</v>
      </c>
      <c r="G46" s="52">
        <f t="shared" si="3"/>
        <v>840</v>
      </c>
      <c r="H46" s="53">
        <v>24</v>
      </c>
      <c r="I46" s="142"/>
      <c r="J46" s="54">
        <f t="shared" si="6"/>
        <v>0</v>
      </c>
      <c r="K46" s="55" t="str">
        <f t="shared" si="7"/>
        <v xml:space="preserve"> </v>
      </c>
      <c r="L46" s="85"/>
      <c r="M46" s="59"/>
      <c r="N46" s="58"/>
      <c r="O46" s="58"/>
      <c r="P46" s="86"/>
      <c r="Q46" s="86"/>
      <c r="R46" s="60"/>
      <c r="S46" s="58"/>
      <c r="T46" s="57"/>
    </row>
    <row r="47" spans="1:20" ht="36" customHeight="1" thickBot="1" x14ac:dyDescent="0.3">
      <c r="A47" s="27"/>
      <c r="B47" s="111">
        <v>41</v>
      </c>
      <c r="C47" s="112" t="s">
        <v>111</v>
      </c>
      <c r="D47" s="113">
        <v>5</v>
      </c>
      <c r="E47" s="114" t="s">
        <v>48</v>
      </c>
      <c r="F47" s="115" t="s">
        <v>113</v>
      </c>
      <c r="G47" s="116">
        <f t="shared" si="3"/>
        <v>245</v>
      </c>
      <c r="H47" s="117">
        <v>49</v>
      </c>
      <c r="I47" s="147"/>
      <c r="J47" s="118">
        <f t="shared" si="6"/>
        <v>0</v>
      </c>
      <c r="K47" s="119" t="str">
        <f t="shared" si="7"/>
        <v xml:space="preserve"> </v>
      </c>
      <c r="L47" s="120"/>
      <c r="M47" s="121"/>
      <c r="N47" s="122"/>
      <c r="O47" s="122"/>
      <c r="P47" s="123"/>
      <c r="Q47" s="123"/>
      <c r="R47" s="124"/>
      <c r="S47" s="122"/>
      <c r="T47" s="125"/>
    </row>
    <row r="48" spans="1:20" ht="16.5" thickTop="1" thickBot="1" x14ac:dyDescent="0.3">
      <c r="C48" s="1"/>
      <c r="D48" s="1"/>
      <c r="E48" s="1"/>
      <c r="F48" s="1"/>
      <c r="G48" s="1"/>
      <c r="J48" s="126"/>
    </row>
    <row r="49" spans="2:20" ht="60.75" customHeight="1" thickTop="1" thickBot="1" x14ac:dyDescent="0.3">
      <c r="B49" s="127" t="s">
        <v>9</v>
      </c>
      <c r="C49" s="127"/>
      <c r="D49" s="127"/>
      <c r="E49" s="127"/>
      <c r="F49" s="127"/>
      <c r="G49" s="128"/>
      <c r="H49" s="129" t="s">
        <v>10</v>
      </c>
      <c r="I49" s="130" t="s">
        <v>11</v>
      </c>
      <c r="J49" s="131"/>
      <c r="K49" s="132"/>
      <c r="S49" s="24"/>
      <c r="T49" s="133"/>
    </row>
    <row r="50" spans="2:20" ht="33" customHeight="1" thickTop="1" thickBot="1" x14ac:dyDescent="0.3">
      <c r="B50" s="134" t="s">
        <v>26</v>
      </c>
      <c r="C50" s="134"/>
      <c r="D50" s="134"/>
      <c r="E50" s="134"/>
      <c r="F50" s="134"/>
      <c r="G50" s="135"/>
      <c r="H50" s="136">
        <f>SUM(G7:G47)</f>
        <v>16685</v>
      </c>
      <c r="I50" s="137">
        <f>SUM(J7:J47)</f>
        <v>0</v>
      </c>
      <c r="J50" s="138"/>
      <c r="K50" s="139"/>
    </row>
    <row r="51" spans="2:20" ht="14.25" customHeight="1" thickTop="1" x14ac:dyDescent="0.25"/>
    <row r="52" spans="2:20" ht="14.25" customHeight="1" x14ac:dyDescent="0.25"/>
    <row r="53" spans="2:20" ht="14.25" customHeight="1" x14ac:dyDescent="0.25"/>
    <row r="54" spans="2:20" ht="14.25" customHeight="1" x14ac:dyDescent="0.25"/>
    <row r="55" spans="2:20" ht="14.25" customHeight="1" x14ac:dyDescent="0.25"/>
    <row r="56" spans="2:20" ht="14.25" customHeight="1" x14ac:dyDescent="0.25"/>
    <row r="57" spans="2:20" ht="14.25" customHeight="1" x14ac:dyDescent="0.25"/>
    <row r="58" spans="2:20" ht="14.25" customHeight="1" x14ac:dyDescent="0.25"/>
    <row r="59" spans="2:20" ht="14.25" customHeight="1" x14ac:dyDescent="0.25"/>
    <row r="60" spans="2:20" ht="14.25" customHeight="1" x14ac:dyDescent="0.25"/>
    <row r="61" spans="2:20" ht="14.25" customHeight="1" x14ac:dyDescent="0.25"/>
    <row r="62" spans="2:20" ht="14.25" customHeight="1" x14ac:dyDescent="0.25"/>
    <row r="63" spans="2:20" ht="14.25" customHeight="1" x14ac:dyDescent="0.25"/>
    <row r="64" spans="2:20"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sheetData>
  <sheetProtection algorithmName="SHA-512" hashValue="XirWvsg4JMmx1+hy5xBmhQC/RWLrsIsYJPo1NyEqCKztBwNXa8b/y/2PkY+6d1pGS0JKkkmu29DawOBNh4/AEQ==" saltValue="OER+GI5xrSrZSrTZ4u6QJA==" spinCount="100000" sheet="1" objects="1" scenarios="1"/>
  <mergeCells count="33">
    <mergeCell ref="M7:M20"/>
    <mergeCell ref="L7:L20"/>
    <mergeCell ref="M21:M32"/>
    <mergeCell ref="L21:L32"/>
    <mergeCell ref="M33:M47"/>
    <mergeCell ref="L33:L47"/>
    <mergeCell ref="O21:O32"/>
    <mergeCell ref="O33:O47"/>
    <mergeCell ref="N7:N20"/>
    <mergeCell ref="N21:N32"/>
    <mergeCell ref="N33:N47"/>
    <mergeCell ref="T33:T47"/>
    <mergeCell ref="S33:S47"/>
    <mergeCell ref="S21:S32"/>
    <mergeCell ref="T7:T20"/>
    <mergeCell ref="S7:S20"/>
    <mergeCell ref="T21:T32"/>
    <mergeCell ref="B50:F50"/>
    <mergeCell ref="I50:K50"/>
    <mergeCell ref="B49:F49"/>
    <mergeCell ref="B1:D1"/>
    <mergeCell ref="I49:K49"/>
    <mergeCell ref="I2:R3"/>
    <mergeCell ref="R21:R32"/>
    <mergeCell ref="R33:R47"/>
    <mergeCell ref="Q33:Q47"/>
    <mergeCell ref="P33:P47"/>
    <mergeCell ref="Q21:Q32"/>
    <mergeCell ref="P21:P32"/>
    <mergeCell ref="R7:R20"/>
    <mergeCell ref="Q7:Q20"/>
    <mergeCell ref="P7:P20"/>
    <mergeCell ref="O7:O20"/>
  </mergeCells>
  <conditionalFormatting sqref="B7:B47">
    <cfRule type="cellIs" dxfId="7" priority="83" operator="greaterThanOrEqual">
      <formula>1</formula>
    </cfRule>
    <cfRule type="containsBlanks" dxfId="6" priority="89">
      <formula>LEN(TRIM(B7))=0</formula>
    </cfRule>
  </conditionalFormatting>
  <conditionalFormatting sqref="D7:D47">
    <cfRule type="containsBlanks" dxfId="5" priority="22">
      <formula>LEN(TRIM(D7))=0</formula>
    </cfRule>
  </conditionalFormatting>
  <conditionalFormatting sqref="I7:I47">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47">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47" xr:uid="{B35C2096-3723-4A88-BBB5-3DA5260712AA}">
      <formula1>"ks,bal,sada,"</formula1>
    </dataValidation>
  </dataValidations>
  <pageMargins left="0.19685039370078741" right="0.19685039370078741" top="0.15748031496062992" bottom="0.19685039370078741" header="0.15748031496062992" footer="0.19685039370078741"/>
  <pageSetup paperSize="9" scale="3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2023-08-18T09:24:05Z</cp:lastPrinted>
  <dcterms:created xsi:type="dcterms:W3CDTF">2014-03-05T12:43:32Z</dcterms:created>
  <dcterms:modified xsi:type="dcterms:W3CDTF">2023-08-18T12:50:30Z</dcterms:modified>
</cp:coreProperties>
</file>