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tabRatio="779" activeTab="0"/>
  </bookViews>
  <sheets>
    <sheet name="PP" sheetId="1" r:id="rId1"/>
  </sheets>
  <definedNames>
    <definedName name="_xlnm.Print_Area" localSheetId="0">'PP'!$B$1:$R$21</definedName>
  </definedNames>
  <calcPr calcId="191029"/>
  <extLst/>
</workbook>
</file>

<file path=xl/sharedStrings.xml><?xml version="1.0" encoding="utf-8"?>
<sst xmlns="http://schemas.openxmlformats.org/spreadsheetml/2006/main" count="69" uniqueCount="58">
  <si>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</si>
  <si>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</si>
  <si>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</si>
  <si>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</si>
  <si>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</si>
  <si>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</si>
  <si>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</si>
  <si>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</si>
  <si>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</si>
  <si>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</si>
  <si>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</si>
  <si>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</si>
  <si>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</si>
  <si>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</si>
  <si>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</si>
  <si>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</si>
  <si>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</si>
  <si>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</si>
  <si>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</si>
  <si>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</si>
  <si>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</si>
  <si>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</si>
  <si>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</si>
  <si>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</si>
  <si>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</si>
  <si>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</si>
  <si>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</si>
  <si>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Společná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</si>
  <si>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</si>
  <si>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Propagační předměty (II.) 018 - 2023</t>
  </si>
  <si>
    <t>Taška na notebook</t>
  </si>
  <si>
    <t>Špunty do uší v krabičce</t>
  </si>
  <si>
    <t>Identifikační štítek na kufr</t>
  </si>
  <si>
    <t>Nafukovací polštář na krk v obalu.</t>
  </si>
  <si>
    <t>Cestovní šitíčko</t>
  </si>
  <si>
    <t>Sluchátka s mikrofonem</t>
  </si>
  <si>
    <t>Powerbanka - záložní baterie</t>
  </si>
  <si>
    <t>USB flash disk</t>
  </si>
  <si>
    <t>Manikúra</t>
  </si>
  <si>
    <t>Zimní čepice</t>
  </si>
  <si>
    <t>Lahev s bambusovým víčkem</t>
  </si>
  <si>
    <t>Termolahev</t>
  </si>
  <si>
    <t>42 dní</t>
  </si>
  <si>
    <t>Mgr. Monika Mundilová,
Tel.: 735 715 927
E-mail: mundil@rek.zcu.cz</t>
  </si>
  <si>
    <t>Univerzitní 22,
301 00 Plzeň,
International Office,
místnost UU 110</t>
  </si>
  <si>
    <t>Požadavek na dodání produktové karty ke všem předmětům jako součást nabídky k ověření splnění zadané specifikace.</t>
  </si>
  <si>
    <r>
      <t xml:space="preserve">Taška na notebook do velikosti 14", z polyesteru s vysokou hustotou (600D). 
Taška má 1 hlavní kapsu a 1 přední kapsu, podšívku, polstrování a nastavitelný ramenní popruh s polstrovanou výstuží. 
</t>
    </r>
    <r>
      <rPr>
        <b/>
        <sz val="11"/>
        <color theme="1"/>
        <rFont val="Calibri"/>
        <family val="2"/>
        <scheme val="minor"/>
      </rPr>
      <t>Barva tašky: černá</t>
    </r>
    <r>
      <rPr>
        <sz val="11"/>
        <color theme="1"/>
        <rFont val="Calibri"/>
        <family val="2"/>
        <scheme val="minor"/>
      </rPr>
      <t xml:space="preserve">. 
Minimální rozměry: 370 x 280 x 50 mm. 
</t>
    </r>
    <r>
      <rPr>
        <b/>
        <sz val="11"/>
        <color theme="1"/>
        <rFont val="Calibri"/>
        <family val="2"/>
        <scheme val="minor"/>
      </rPr>
      <t>Potisk: logo s logotypem ZČU v AJ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barva bílá</t>
    </r>
    <r>
      <rPr>
        <sz val="11"/>
        <color theme="1"/>
        <rFont val="Calibri"/>
        <family val="2"/>
        <scheme val="minor"/>
      </rPr>
      <t>. Rozměr pot</t>
    </r>
    <r>
      <rPr>
        <sz val="11"/>
        <rFont val="Calibri"/>
        <family val="2"/>
        <scheme val="minor"/>
      </rPr>
      <t>isku: cca 100 x 100 mm (nebo dle možnosti dodavatele, nechceme však, aby bylo logo přes celou stranu).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Logo viz</t>
    </r>
    <r>
      <rPr>
        <sz val="11"/>
        <color rgb="FFFF0000"/>
        <rFont val="Calibri"/>
        <family val="2"/>
        <scheme val="minor"/>
      </rPr>
      <t xml:space="preserve"> Příloha č. 3 Kupní smlouvy - logo ZCU_PP (II.)-018-2023.pdf</t>
    </r>
  </si>
  <si>
    <r>
      <t xml:space="preserve">Špunty do uší z PU pěny. V plastové krabičce. 
</t>
    </r>
    <r>
      <rPr>
        <b/>
        <sz val="11"/>
        <color theme="1"/>
        <rFont val="Calibri"/>
        <family val="2"/>
        <scheme val="minor"/>
      </rPr>
      <t>Barva krabičky: průhledná.</t>
    </r>
    <r>
      <rPr>
        <sz val="11"/>
        <color theme="1"/>
        <rFont val="Calibri"/>
        <family val="2"/>
        <scheme val="minor"/>
      </rPr>
      <t xml:space="preserve"> 
Maximální rozměry: 35 x 35 x 15 mm. 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logo s logotypem ZČU v AJ,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tmavě modrá</t>
    </r>
    <r>
      <rPr>
        <sz val="11"/>
        <color theme="1"/>
        <rFont val="Calibri"/>
        <family val="2"/>
        <scheme val="minor"/>
      </rPr>
      <t xml:space="preserve">. Velikost potisku: </t>
    </r>
    <r>
      <rPr>
        <sz val="11"/>
        <rFont val="Calibri"/>
        <family val="2"/>
        <scheme val="minor"/>
      </rPr>
      <t>cca 15 x 15 mm (nebo dle možnosti dodavatele).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</si>
  <si>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 xml:space="preserve">Hliníkový identifikační štítek pro kufr. 
</t>
    </r>
    <r>
      <rPr>
        <b/>
        <sz val="11"/>
        <color theme="1"/>
        <rFont val="Calibri"/>
        <family val="2"/>
        <scheme val="minor"/>
      </rPr>
      <t>Barva štítku: stříbrná</t>
    </r>
    <r>
      <rPr>
        <sz val="11"/>
        <color theme="1"/>
        <rFont val="Calibri"/>
        <family val="2"/>
        <scheme val="minor"/>
      </rPr>
      <t xml:space="preserve">, maximální rozměry: 80 x 45 x 5 mm.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logo s logotypem ZČU v AJ, tmavě modrá</t>
    </r>
    <r>
      <rPr>
        <sz val="11"/>
        <color theme="1"/>
        <rFont val="Calibri"/>
        <family val="2"/>
        <scheme val="minor"/>
      </rPr>
      <t>. Velikost potisku: cca</t>
    </r>
    <r>
      <rPr>
        <sz val="11"/>
        <rFont val="Calibri"/>
        <family val="2"/>
        <scheme val="minor"/>
      </rPr>
      <t xml:space="preserve"> 30 x 30 mm (nebo dle možnosti dodavatele).</t>
    </r>
    <r>
      <rPr>
        <sz val="11"/>
        <color theme="1"/>
        <rFont val="Calibri"/>
        <family val="2"/>
        <scheme val="minor"/>
      </rPr>
      <t xml:space="preserve">
Logo viz</t>
    </r>
    <r>
      <rPr>
        <sz val="11"/>
        <color rgb="FFFF0000"/>
        <rFont val="Calibri"/>
        <family val="2"/>
        <scheme val="minor"/>
      </rPr>
      <t xml:space="preserve"> Příloha č. 3 Kupní smlouvy - logo ZCU_PP (II.)-018-2023.pdf</t>
    </r>
  </si>
  <si>
    <r>
      <t xml:space="preserve">Nafukovací polštář na krk v obalu.
</t>
    </r>
    <r>
      <rPr>
        <b/>
        <sz val="11"/>
        <color theme="1"/>
        <rFont val="Calibri"/>
        <family val="2"/>
        <scheme val="minor"/>
      </rPr>
      <t>Barva polštáře: modrá.</t>
    </r>
    <r>
      <rPr>
        <sz val="11"/>
        <color theme="1"/>
        <rFont val="Calibri"/>
        <family val="2"/>
        <scheme val="minor"/>
      </rPr>
      <t xml:space="preserve">
Maximální rozměr polštáře: 425 x 275 mm.
Maximální rozměr obalu: 175 x 115 mm.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logo s logotypem ZČU v AJ, barva bílá</t>
    </r>
    <r>
      <rPr>
        <sz val="11"/>
        <color theme="1"/>
        <rFont val="Calibri"/>
        <family val="2"/>
        <scheme val="minor"/>
      </rPr>
      <t>. Rozměr potisku: cca</t>
    </r>
    <r>
      <rPr>
        <sz val="11"/>
        <rFont val="Calibri"/>
        <family val="2"/>
        <scheme val="minor"/>
      </rPr>
      <t xml:space="preserve"> 50 x 50 mm (nebo dle možnosti dodavatele).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</si>
  <si>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 xml:space="preserve">Cestovní šitíčko v plastovém pouzdru. 
</t>
    </r>
    <r>
      <rPr>
        <b/>
        <sz val="11"/>
        <color theme="1"/>
        <rFont val="Calibri"/>
        <family val="2"/>
        <scheme val="minor"/>
      </rPr>
      <t xml:space="preserve">Barva plastového pouzdra: bílá. 
</t>
    </r>
    <r>
      <rPr>
        <sz val="11"/>
        <color theme="1"/>
        <rFont val="Calibri"/>
        <family val="2"/>
        <scheme val="minor"/>
      </rPr>
      <t xml:space="preserve">Maximální rozměry pouzdra: 70 x 25 x 65 mm. 
</t>
    </r>
    <r>
      <rPr>
        <b/>
        <sz val="11"/>
        <color theme="1"/>
        <rFont val="Calibri"/>
        <family val="2"/>
        <scheme val="minor"/>
      </rPr>
      <t>Potisk: logo s logotypem ZČU v AJ, barva modrá</t>
    </r>
    <r>
      <rPr>
        <sz val="11"/>
        <color theme="1"/>
        <rFont val="Calibri"/>
        <family val="2"/>
        <scheme val="minor"/>
      </rPr>
      <t>. Rozměr loga: cca 4</t>
    </r>
    <r>
      <rPr>
        <sz val="11"/>
        <rFont val="Calibri"/>
        <family val="2"/>
        <scheme val="minor"/>
      </rPr>
      <t>0 x 40 mm (nebo dle možnosti dodavatele).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</si>
  <si>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 xml:space="preserve">Sluchátka se zabudovaným mikrofonem a 1,2 m dlouhým kabelem s 3,5 mm stereo konektorem. 
Sluchátka v plastové krabišce spolu s dvěmi sadami náhradních silikonových špuntů různých velikostí. 
</t>
    </r>
    <r>
      <rPr>
        <b/>
        <sz val="11"/>
        <color theme="1"/>
        <rFont val="Calibri"/>
        <family val="2"/>
        <scheme val="minor"/>
      </rPr>
      <t>Barva sluchátek: modrá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barva krabičky: průhledná</t>
    </r>
    <r>
      <rPr>
        <sz val="11"/>
        <color theme="1"/>
        <rFont val="Calibri"/>
        <family val="2"/>
        <scheme val="minor"/>
      </rPr>
      <t xml:space="preserve">. 
Maximální rozměry krabičky: 70 x 70 x 20 mm.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logo s logotypem ZČU v AJ,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barva modrá</t>
    </r>
    <r>
      <rPr>
        <sz val="11"/>
        <color theme="1"/>
        <rFont val="Calibri"/>
        <family val="2"/>
        <scheme val="minor"/>
      </rPr>
      <t>. Rozměr log</t>
    </r>
    <r>
      <rPr>
        <sz val="11"/>
        <rFont val="Calibri"/>
        <family val="2"/>
        <scheme val="minor"/>
      </rPr>
      <t xml:space="preserve">a: min. 40 x 40 </t>
    </r>
    <r>
      <rPr>
        <sz val="11"/>
        <color theme="1"/>
        <rFont val="Calibri"/>
        <family val="2"/>
        <scheme val="minor"/>
      </rPr>
      <t xml:space="preserve">mm.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</si>
  <si>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 xml:space="preserve">Hliníková záložní baterie s kapacitou minimálně 4 000 mAh a životností více než 500 cyklů. 
Bateria má vstup a výstup 5 V/1A, zahrnuje kabel USB a micro USB. 
</t>
    </r>
    <r>
      <rPr>
        <b/>
        <sz val="11"/>
        <color theme="1"/>
        <rFont val="Calibri"/>
        <family val="2"/>
        <scheme val="minor"/>
      </rPr>
      <t xml:space="preserve">Barva powerbanky: stříbrná.
</t>
    </r>
    <r>
      <rPr>
        <sz val="11"/>
        <color theme="1"/>
        <rFont val="Calibri"/>
        <family val="2"/>
        <scheme val="minor"/>
      </rPr>
      <t xml:space="preserve">Max. rozměry 110 x 70 x 10 mm. 
</t>
    </r>
    <r>
      <rPr>
        <b/>
        <sz val="11"/>
        <color theme="1"/>
        <rFont val="Calibri"/>
        <family val="2"/>
        <scheme val="minor"/>
      </rPr>
      <t>Potisk: logo s logotypem ZČU v AJ,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barva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modrá</t>
    </r>
    <r>
      <rPr>
        <sz val="11"/>
        <color theme="1"/>
        <rFont val="Calibri"/>
        <family val="2"/>
        <scheme val="minor"/>
      </rPr>
      <t>. Rozměr loga: cca 50 x 50 m</t>
    </r>
    <r>
      <rPr>
        <sz val="11"/>
        <rFont val="Calibri"/>
        <family val="2"/>
        <scheme val="minor"/>
      </rPr>
      <t>m (nebo dle možnosti dodavatele).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</si>
  <si>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 xml:space="preserve">USB flash disk s minimální kapacitou 32 GB.
Jedna strana má kruhový tvar, díky kterému lze USB připevnit na klíče, konektor je ukryt v těle USB. 
USB bez krytky přes konektor. 
</t>
    </r>
    <r>
      <rPr>
        <b/>
        <sz val="11"/>
        <color theme="1"/>
        <rFont val="Calibri"/>
        <family val="2"/>
        <scheme val="minor"/>
      </rPr>
      <t>Barva USB: stříbrná</t>
    </r>
    <r>
      <rPr>
        <sz val="11"/>
        <color theme="1"/>
        <rFont val="Calibri"/>
        <family val="2"/>
        <scheme val="minor"/>
      </rPr>
      <t xml:space="preserve">, max. velikost: 40 x 15 x 5 mm.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modré logo s logotypem ZČU v AJ</t>
    </r>
    <r>
      <rPr>
        <sz val="11"/>
        <color theme="1"/>
        <rFont val="Calibri"/>
        <family val="2"/>
        <scheme val="minor"/>
      </rPr>
      <t>. Velikost potistku: cca 23 x 8 m</t>
    </r>
    <r>
      <rPr>
        <sz val="11"/>
        <rFont val="Calibri"/>
        <family val="2"/>
        <scheme val="minor"/>
      </rPr>
      <t>m (nebo dle možnosti dodavatele).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</si>
  <si>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>Korková sada na manikúru s</t>
    </r>
    <r>
      <rPr>
        <sz val="11"/>
        <color rgb="FF0000CC"/>
        <rFont val="Calibri"/>
        <family val="2"/>
        <scheme val="minor"/>
      </rPr>
      <t xml:space="preserve"> min.</t>
    </r>
    <r>
      <rPr>
        <sz val="11"/>
        <color theme="1"/>
        <rFont val="Calibri"/>
        <family val="2"/>
        <scheme val="minor"/>
      </rPr>
      <t xml:space="preserve"> 5 nástroji z nerezové oceli.
Max. rozměr: 105 x 65 x 20 mm.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logo s logotypem ZČU v AJ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modrá</t>
    </r>
    <r>
      <rPr>
        <sz val="11"/>
        <color theme="1"/>
        <rFont val="Calibri"/>
        <family val="2"/>
        <scheme val="minor"/>
      </rPr>
      <t>. Rozměr loga: cca 40 x 40 mm</t>
    </r>
    <r>
      <rPr>
        <sz val="11"/>
        <rFont val="Calibri"/>
        <family val="2"/>
        <scheme val="minor"/>
      </rPr>
      <t xml:space="preserve"> (nebo dle možnosti dodavatele).</t>
    </r>
    <r>
      <rPr>
        <sz val="11"/>
        <color theme="1"/>
        <rFont val="Calibri"/>
        <family val="2"/>
        <scheme val="minor"/>
      </rPr>
      <t xml:space="preserve">
Logo viz</t>
    </r>
    <r>
      <rPr>
        <sz val="11"/>
        <color rgb="FFFF0000"/>
        <rFont val="Calibri"/>
        <family val="2"/>
        <scheme val="minor"/>
      </rPr>
      <t xml:space="preserve"> Příloha č. 3 Kupní smlouvy - logo ZCU_PP (II.)-018-2023.pdf</t>
    </r>
  </si>
  <si>
    <r>
      <t>Zimní dvojitě pletená čepice s bambulí, 
bavlněná krepová nášivka min. 100 x 50 mm</t>
    </r>
    <r>
      <rPr>
        <b/>
        <sz val="11"/>
        <color theme="1"/>
        <rFont val="Calibri"/>
        <family val="2"/>
        <scheme val="minor"/>
      </rPr>
      <t xml:space="preserve"> s logem s logotypem ZČU v AJ, v barvě bílé</t>
    </r>
    <r>
      <rPr>
        <sz val="11"/>
        <color theme="1"/>
        <rFont val="Calibri"/>
        <family val="2"/>
        <scheme val="minor"/>
      </rPr>
      <t xml:space="preserve">. 
Materiál 100% akryl. 
Obvod min. 580 mm. 
</t>
    </r>
    <r>
      <rPr>
        <b/>
        <sz val="11"/>
        <color theme="1"/>
        <rFont val="Calibri"/>
        <family val="2"/>
        <scheme val="minor"/>
      </rPr>
      <t>Barva čepice: tmavě modrá.</t>
    </r>
    <r>
      <rPr>
        <sz val="11"/>
        <color theme="1"/>
        <rFont val="Calibri"/>
        <family val="2"/>
        <scheme val="minor"/>
      </rPr>
      <t xml:space="preserve"> 
Velikost loga:</t>
    </r>
    <r>
      <rPr>
        <sz val="11"/>
        <rFont val="Calibri"/>
        <family val="2"/>
        <scheme val="minor"/>
      </rPr>
      <t xml:space="preserve"> cca 70 x 35</t>
    </r>
    <r>
      <rPr>
        <sz val="11"/>
        <color theme="1"/>
        <rFont val="Calibri"/>
        <family val="2"/>
        <scheme val="minor"/>
      </rPr>
      <t xml:space="preserve"> mm</t>
    </r>
    <r>
      <rPr>
        <sz val="11"/>
        <rFont val="Calibri"/>
        <family val="2"/>
        <scheme val="minor"/>
      </rPr>
      <t xml:space="preserve"> (nebo dle možnosti dodavatele, nechceme však, aby bylo logo přes celou stranu).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</si>
  <si>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 xml:space="preserve">Lahev z materiálu RPET s bambusovým víčkem s FSC ceritikací. 
Objem min. 650 ml. 
Min. rozměr 70 x 200 mm. 
</t>
    </r>
    <r>
      <rPr>
        <b/>
        <sz val="11"/>
        <color theme="1"/>
        <rFont val="Calibri"/>
        <family val="2"/>
        <scheme val="minor"/>
      </rPr>
      <t xml:space="preserve">Barva lahve modrá.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Gravírované logo s logotypem ZČU v AJ, tmavě modrá. </t>
    </r>
    <r>
      <rPr>
        <sz val="11"/>
        <color theme="1"/>
        <rFont val="Calibri"/>
        <family val="2"/>
        <scheme val="minor"/>
      </rPr>
      <t>Rozměr log</t>
    </r>
    <r>
      <rPr>
        <sz val="11"/>
        <rFont val="Calibri"/>
        <family val="2"/>
        <scheme val="minor"/>
      </rPr>
      <t>a: cca 50 x 50 mm (nebo dle možnosti dodavatele).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</si>
  <si>
    <r>
      <t xml:space="preserve">Dvoustěnná vakuovaně izolovaná lahev z nerezové oceli s kovovým dnem. 
Objem min. 550 ml. 
Udrží nápoje teplé min. 5 hodin.  
</t>
    </r>
    <r>
      <rPr>
        <b/>
        <sz val="11"/>
        <color theme="1"/>
        <rFont val="Calibri"/>
        <family val="2"/>
        <scheme val="minor"/>
      </rPr>
      <t xml:space="preserve">Barva lahve černá.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Potisk: logo s logotypem ZČU v AJ, bílá barva.</t>
    </r>
    <r>
      <rPr>
        <sz val="11"/>
        <color theme="1"/>
        <rFont val="Calibri"/>
        <family val="2"/>
        <scheme val="minor"/>
      </rPr>
      <t xml:space="preserve"> Rozměr potisku: cca 50 x 50 m</t>
    </r>
    <r>
      <rPr>
        <sz val="11"/>
        <rFont val="Calibri"/>
        <family val="2"/>
        <scheme val="minor"/>
      </rPr>
      <t>m (nebo dle možnosti dodavatele).</t>
    </r>
    <r>
      <rPr>
        <sz val="11"/>
        <color rgb="FF0000CC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Logo viz </t>
    </r>
    <r>
      <rPr>
        <sz val="11"/>
        <color rgb="FFFF0000"/>
        <rFont val="Calibri"/>
        <family val="2"/>
        <scheme val="minor"/>
      </rPr>
      <t>Příloha č. 3 Kupní smlouvy - logo ZCU_PP (II.)-018-2023.pdf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</si>
</sst>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1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1" fontId="8" fillId="5" borderId="2" xfId="0" applyNumberFormat="1" applyFont="1" applyFill="1" applyBorder="1" applyAlignment="1" applyProtection="1">
      <alignment horizontal="center" vertical="center" wrapText="1"/>
      <protection/>
    </xf>
    <xf numFmtId="1" fontId="8" fillId="5" borderId="15" xfId="0" applyNumberFormat="1" applyFont="1" applyFill="1" applyBorder="1" applyAlignment="1" applyProtection="1">
      <alignment horizontal="center" vertical="center" wrapText="1"/>
      <protection/>
    </xf>
    <xf numFmtId="1" fontId="8" fillId="5" borderId="16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4" fillId="5" borderId="16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6</xdr:row>
      <xdr:rowOff>257175</xdr:rowOff>
    </xdr:from>
    <xdr:to>
      <xdr:col>6</xdr:col>
      <xdr:colOff>2400300</xdr:colOff>
      <xdr:row>6</xdr:row>
      <xdr:rowOff>1943100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2924175"/>
          <a:ext cx="190500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533400</xdr:colOff>
      <xdr:row>7</xdr:row>
      <xdr:rowOff>180975</xdr:rowOff>
    </xdr:from>
    <xdr:to>
      <xdr:col>6</xdr:col>
      <xdr:colOff>2486025</xdr:colOff>
      <xdr:row>7</xdr:row>
      <xdr:rowOff>1428750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5153025"/>
          <a:ext cx="195262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771525</xdr:colOff>
      <xdr:row>8</xdr:row>
      <xdr:rowOff>161925</xdr:rowOff>
    </xdr:from>
    <xdr:to>
      <xdr:col>6</xdr:col>
      <xdr:colOff>2362200</xdr:colOff>
      <xdr:row>8</xdr:row>
      <xdr:rowOff>1685925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6838950"/>
          <a:ext cx="1590675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781050</xdr:colOff>
      <xdr:row>9</xdr:row>
      <xdr:rowOff>180975</xdr:rowOff>
    </xdr:from>
    <xdr:to>
      <xdr:col>6</xdr:col>
      <xdr:colOff>2733675</xdr:colOff>
      <xdr:row>9</xdr:row>
      <xdr:rowOff>1485900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72850" y="8867775"/>
          <a:ext cx="1952625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762000</xdr:colOff>
      <xdr:row>10</xdr:row>
      <xdr:rowOff>57150</xdr:rowOff>
    </xdr:from>
    <xdr:to>
      <xdr:col>6</xdr:col>
      <xdr:colOff>2609850</xdr:colOff>
      <xdr:row>10</xdr:row>
      <xdr:rowOff>1914525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53800" y="10725150"/>
          <a:ext cx="184785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1285875</xdr:colOff>
      <xdr:row>17</xdr:row>
      <xdr:rowOff>76200</xdr:rowOff>
    </xdr:from>
    <xdr:to>
      <xdr:col>6</xdr:col>
      <xdr:colOff>2371725</xdr:colOff>
      <xdr:row>17</xdr:row>
      <xdr:rowOff>3067050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77675" y="26974800"/>
          <a:ext cx="1085850" cy="2990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1095375</xdr:colOff>
      <xdr:row>16</xdr:row>
      <xdr:rowOff>104775</xdr:rowOff>
    </xdr:from>
    <xdr:to>
      <xdr:col>6</xdr:col>
      <xdr:colOff>2552700</xdr:colOff>
      <xdr:row>16</xdr:row>
      <xdr:rowOff>3248025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87175" y="23526750"/>
          <a:ext cx="1457325" cy="3133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762000</xdr:colOff>
      <xdr:row>11</xdr:row>
      <xdr:rowOff>66675</xdr:rowOff>
    </xdr:from>
    <xdr:to>
      <xdr:col>6</xdr:col>
      <xdr:colOff>2590800</xdr:colOff>
      <xdr:row>11</xdr:row>
      <xdr:rowOff>1685925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53800" y="12792075"/>
          <a:ext cx="1828800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828675</xdr:colOff>
      <xdr:row>12</xdr:row>
      <xdr:rowOff>180975</xdr:rowOff>
    </xdr:from>
    <xdr:to>
      <xdr:col>6</xdr:col>
      <xdr:colOff>2705100</xdr:colOff>
      <xdr:row>12</xdr:row>
      <xdr:rowOff>1409700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20475" y="14878050"/>
          <a:ext cx="1876425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942975</xdr:colOff>
      <xdr:row>13</xdr:row>
      <xdr:rowOff>95250</xdr:rowOff>
    </xdr:from>
    <xdr:to>
      <xdr:col>6</xdr:col>
      <xdr:colOff>2705100</xdr:colOff>
      <xdr:row>13</xdr:row>
      <xdr:rowOff>1343025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534775" y="16697325"/>
          <a:ext cx="176212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942975</xdr:colOff>
      <xdr:row>14</xdr:row>
      <xdr:rowOff>219075</xdr:rowOff>
    </xdr:from>
    <xdr:to>
      <xdr:col>6</xdr:col>
      <xdr:colOff>2676525</xdr:colOff>
      <xdr:row>14</xdr:row>
      <xdr:rowOff>2266950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34775" y="18859500"/>
          <a:ext cx="1733550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838200</xdr:colOff>
      <xdr:row>15</xdr:row>
      <xdr:rowOff>266700</xdr:rowOff>
    </xdr:from>
    <xdr:to>
      <xdr:col>6</xdr:col>
      <xdr:colOff>2638425</xdr:colOff>
      <xdr:row>15</xdr:row>
      <xdr:rowOff>2076450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21326475"/>
          <a:ext cx="1800225" cy="1809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"/>
  <sheetViews>
    <sheetView tabSelected="1" workbookViewId="0" topLeftCell="E1">
      <selection activeCell="J9" sqref="J9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6.00390625" style="3" customWidth="1"/>
    <col min="4" max="4" width="11.00390625" style="69" customWidth="1"/>
    <col min="5" max="5" width="12.00390625" style="2" customWidth="1"/>
    <col min="6" max="6" width="92.8515625" style="3" customWidth="1"/>
    <col min="7" max="7" width="45.7109375" style="3" customWidth="1"/>
    <col min="8" max="8" width="17.7109375" style="3" hidden="1" customWidth="1"/>
    <col min="9" max="9" width="21.7109375" style="1" customWidth="1"/>
    <col min="10" max="10" width="23.7109375" style="1" customWidth="1"/>
    <col min="11" max="11" width="20.57421875" style="1" bestFit="1" customWidth="1"/>
    <col min="12" max="12" width="23.8515625" style="1" customWidth="1"/>
    <col min="13" max="13" width="20.140625" style="1" customWidth="1"/>
    <col min="14" max="14" width="28.28125" style="1" hidden="1" customWidth="1"/>
    <col min="15" max="15" width="42.7109375" style="1" customWidth="1"/>
    <col min="16" max="16" width="36.00390625" style="1" customWidth="1"/>
    <col min="17" max="17" width="32.140625" style="1" customWidth="1"/>
    <col min="18" max="18" width="26.8515625" style="1" customWidth="1"/>
    <col min="19" max="19" width="11.57421875" style="1" hidden="1" customWidth="1"/>
    <col min="20" max="20" width="25.7109375" style="4" customWidth="1"/>
    <col min="21" max="21" width="8.28125" style="1" customWidth="1"/>
    <col min="22" max="16384" width="9.140625" style="1" customWidth="1"/>
  </cols>
  <sheetData>
    <row r="1" spans="2:4" ht="39.75" customHeight="1">
      <c r="B1" s="77" t="s">
        <v>29</v>
      </c>
      <c r="C1" s="78"/>
      <c r="D1" s="78"/>
    </row>
    <row r="2" spans="3:20" ht="20.1" customHeight="1">
      <c r="C2" s="1"/>
      <c r="D2" s="5"/>
      <c r="E2" s="6"/>
      <c r="F2" s="7"/>
      <c r="G2" s="7"/>
      <c r="H2" s="7"/>
      <c r="I2" s="7"/>
      <c r="J2" s="7"/>
      <c r="L2" s="8"/>
      <c r="M2" s="9"/>
      <c r="N2" s="9"/>
      <c r="O2" s="9"/>
      <c r="P2" s="9"/>
      <c r="Q2" s="9"/>
      <c r="R2" s="9"/>
      <c r="S2" s="9"/>
      <c r="T2" s="10"/>
    </row>
    <row r="3" spans="2:15" ht="20.1" customHeight="1">
      <c r="B3" s="11"/>
      <c r="C3" s="12" t="s">
        <v>0</v>
      </c>
      <c r="D3" s="13"/>
      <c r="E3" s="13"/>
      <c r="F3" s="13"/>
      <c r="G3" s="13"/>
      <c r="H3" s="14"/>
      <c r="I3" s="14"/>
      <c r="J3" s="14"/>
      <c r="K3" s="14"/>
      <c r="L3" s="14"/>
      <c r="N3" s="15"/>
      <c r="O3" s="15"/>
    </row>
    <row r="4" spans="2:17" ht="20.1" customHeight="1" thickBot="1">
      <c r="B4" s="16"/>
      <c r="C4" s="17" t="s">
        <v>1</v>
      </c>
      <c r="D4" s="13"/>
      <c r="E4" s="13"/>
      <c r="F4" s="13"/>
      <c r="G4" s="13"/>
      <c r="H4" s="7"/>
      <c r="I4" s="8"/>
      <c r="J4" s="8"/>
      <c r="L4" s="8"/>
      <c r="Q4" s="18"/>
    </row>
    <row r="5" spans="2:20" ht="34.5" customHeight="1" thickBot="1">
      <c r="B5" s="19"/>
      <c r="C5" s="20"/>
      <c r="D5" s="21"/>
      <c r="E5" s="21"/>
      <c r="F5" s="7"/>
      <c r="G5" s="7"/>
      <c r="H5" s="22"/>
      <c r="J5" s="23" t="s">
        <v>2</v>
      </c>
      <c r="T5" s="24"/>
    </row>
    <row r="6" spans="2:20" ht="77.25" customHeight="1" thickBot="1" thickTop="1">
      <c r="B6" s="25" t="s">
        <v>3</v>
      </c>
      <c r="C6" s="26" t="s">
        <v>14</v>
      </c>
      <c r="D6" s="26" t="s">
        <v>4</v>
      </c>
      <c r="E6" s="26" t="s">
        <v>15</v>
      </c>
      <c r="F6" s="26" t="s">
        <v>16</v>
      </c>
      <c r="G6" s="26" t="s">
        <v>26</v>
      </c>
      <c r="H6" s="26" t="s">
        <v>17</v>
      </c>
      <c r="I6" s="26" t="s">
        <v>5</v>
      </c>
      <c r="J6" s="27" t="s">
        <v>6</v>
      </c>
      <c r="K6" s="28" t="s">
        <v>7</v>
      </c>
      <c r="L6" s="28" t="s">
        <v>8</v>
      </c>
      <c r="M6" s="26" t="s">
        <v>18</v>
      </c>
      <c r="N6" s="26" t="s">
        <v>19</v>
      </c>
      <c r="O6" s="26" t="s">
        <v>20</v>
      </c>
      <c r="P6" s="28" t="s">
        <v>21</v>
      </c>
      <c r="Q6" s="26" t="s">
        <v>22</v>
      </c>
      <c r="R6" s="26" t="s">
        <v>28</v>
      </c>
      <c r="S6" s="26" t="s">
        <v>23</v>
      </c>
      <c r="T6" s="26" t="s">
        <v>24</v>
      </c>
    </row>
    <row r="7" spans="1:20" ht="181.5" customHeight="1">
      <c r="A7" s="29"/>
      <c r="B7" s="30">
        <v>1</v>
      </c>
      <c r="C7" s="31" t="s">
        <v>30</v>
      </c>
      <c r="D7" s="32">
        <v>1</v>
      </c>
      <c r="E7" s="33" t="s">
        <v>25</v>
      </c>
      <c r="F7" s="34" t="s">
        <v>46</v>
      </c>
      <c r="G7" s="35"/>
      <c r="H7" s="36">
        <f aca="true" t="shared" si="0" ref="H7:H18">D7*I7</f>
        <v>500</v>
      </c>
      <c r="I7" s="37">
        <v>500</v>
      </c>
      <c r="J7" s="70"/>
      <c r="K7" s="38">
        <f aca="true" t="shared" si="1" ref="K7">D7*J7</f>
        <v>0</v>
      </c>
      <c r="L7" s="39" t="str">
        <f aca="true" t="shared" si="2" ref="L7">IF(ISNUMBER(J7),IF(J7&gt;I7,"NEVYHOVUJE","VYHOVUJE")," ")</f>
        <v xml:space="preserve"> </v>
      </c>
      <c r="M7" s="100" t="s">
        <v>27</v>
      </c>
      <c r="N7" s="103"/>
      <c r="O7" s="97" t="s">
        <v>45</v>
      </c>
      <c r="P7" s="92" t="s">
        <v>43</v>
      </c>
      <c r="Q7" s="92" t="s">
        <v>44</v>
      </c>
      <c r="R7" s="89" t="s">
        <v>42</v>
      </c>
      <c r="S7" s="86"/>
      <c r="T7" s="83" t="s">
        <v>13</v>
      </c>
    </row>
    <row r="8" spans="1:20" ht="134.25" customHeight="1">
      <c r="A8" s="29"/>
      <c r="B8" s="40">
        <v>2</v>
      </c>
      <c r="C8" s="41" t="s">
        <v>31</v>
      </c>
      <c r="D8" s="42">
        <v>50</v>
      </c>
      <c r="E8" s="43" t="s">
        <v>25</v>
      </c>
      <c r="F8" s="44" t="s">
        <v>47</v>
      </c>
      <c r="G8" s="45"/>
      <c r="H8" s="46">
        <f t="shared" si="0"/>
        <v>500</v>
      </c>
      <c r="I8" s="47">
        <v>10</v>
      </c>
      <c r="J8" s="71"/>
      <c r="K8" s="48">
        <f aca="true" t="shared" si="3" ref="K8:K18">D8*J8</f>
        <v>0</v>
      </c>
      <c r="L8" s="49" t="str">
        <f aca="true" t="shared" si="4" ref="L8:L18">IF(ISNUMBER(J8),IF(J8&gt;I8,"NEVYHOVUJE","VYHOVUJE")," ")</f>
        <v xml:space="preserve"> </v>
      </c>
      <c r="M8" s="101"/>
      <c r="N8" s="104"/>
      <c r="O8" s="98"/>
      <c r="P8" s="93"/>
      <c r="Q8" s="95"/>
      <c r="R8" s="90"/>
      <c r="S8" s="87"/>
      <c r="T8" s="84"/>
    </row>
    <row r="9" spans="1:20" ht="158.25" customHeight="1">
      <c r="A9" s="29"/>
      <c r="B9" s="40">
        <v>3</v>
      </c>
      <c r="C9" s="41" t="s">
        <v>32</v>
      </c>
      <c r="D9" s="42">
        <v>150</v>
      </c>
      <c r="E9" s="43" t="s">
        <v>25</v>
      </c>
      <c r="F9" s="44" t="s">
        <v>48</v>
      </c>
      <c r="G9" s="45"/>
      <c r="H9" s="46">
        <f t="shared" si="0"/>
        <v>4500</v>
      </c>
      <c r="I9" s="47">
        <v>30</v>
      </c>
      <c r="J9" s="71"/>
      <c r="K9" s="48">
        <f t="shared" si="3"/>
        <v>0</v>
      </c>
      <c r="L9" s="49" t="str">
        <f t="shared" si="4"/>
        <v xml:space="preserve"> </v>
      </c>
      <c r="M9" s="101"/>
      <c r="N9" s="104"/>
      <c r="O9" s="98"/>
      <c r="P9" s="93"/>
      <c r="Q9" s="95"/>
      <c r="R9" s="90"/>
      <c r="S9" s="87"/>
      <c r="T9" s="84"/>
    </row>
    <row r="10" spans="1:20" ht="156" customHeight="1">
      <c r="A10" s="29"/>
      <c r="B10" s="40">
        <v>4</v>
      </c>
      <c r="C10" s="41" t="s">
        <v>33</v>
      </c>
      <c r="D10" s="42">
        <v>50</v>
      </c>
      <c r="E10" s="43" t="s">
        <v>25</v>
      </c>
      <c r="F10" s="44" t="s">
        <v>49</v>
      </c>
      <c r="G10" s="45"/>
      <c r="H10" s="46">
        <f t="shared" si="0"/>
        <v>3000</v>
      </c>
      <c r="I10" s="47">
        <v>60</v>
      </c>
      <c r="J10" s="71"/>
      <c r="K10" s="48">
        <f t="shared" si="3"/>
        <v>0</v>
      </c>
      <c r="L10" s="49" t="str">
        <f t="shared" si="4"/>
        <v xml:space="preserve"> </v>
      </c>
      <c r="M10" s="101"/>
      <c r="N10" s="104"/>
      <c r="O10" s="98"/>
      <c r="P10" s="93"/>
      <c r="Q10" s="95"/>
      <c r="R10" s="90"/>
      <c r="S10" s="87"/>
      <c r="T10" s="84"/>
    </row>
    <row r="11" spans="1:20" ht="162" customHeight="1">
      <c r="A11" s="29"/>
      <c r="B11" s="40">
        <v>5</v>
      </c>
      <c r="C11" s="41" t="s">
        <v>34</v>
      </c>
      <c r="D11" s="42">
        <v>50</v>
      </c>
      <c r="E11" s="43" t="s">
        <v>25</v>
      </c>
      <c r="F11" s="44" t="s">
        <v>50</v>
      </c>
      <c r="G11" s="45"/>
      <c r="H11" s="46">
        <f t="shared" si="0"/>
        <v>2500</v>
      </c>
      <c r="I11" s="47">
        <v>50</v>
      </c>
      <c r="J11" s="71"/>
      <c r="K11" s="48">
        <f t="shared" si="3"/>
        <v>0</v>
      </c>
      <c r="L11" s="49" t="str">
        <f t="shared" si="4"/>
        <v xml:space="preserve"> </v>
      </c>
      <c r="M11" s="101"/>
      <c r="N11" s="104"/>
      <c r="O11" s="98"/>
      <c r="P11" s="93"/>
      <c r="Q11" s="95"/>
      <c r="R11" s="90"/>
      <c r="S11" s="87"/>
      <c r="T11" s="84"/>
    </row>
    <row r="12" spans="1:20" ht="155.25" customHeight="1">
      <c r="A12" s="29"/>
      <c r="B12" s="40">
        <v>6</v>
      </c>
      <c r="C12" s="41" t="s">
        <v>35</v>
      </c>
      <c r="D12" s="42">
        <v>180</v>
      </c>
      <c r="E12" s="43" t="s">
        <v>25</v>
      </c>
      <c r="F12" s="44" t="s">
        <v>51</v>
      </c>
      <c r="G12" s="45"/>
      <c r="H12" s="46">
        <f t="shared" si="0"/>
        <v>9000</v>
      </c>
      <c r="I12" s="47">
        <v>50</v>
      </c>
      <c r="J12" s="71"/>
      <c r="K12" s="48">
        <f t="shared" si="3"/>
        <v>0</v>
      </c>
      <c r="L12" s="49" t="str">
        <f t="shared" si="4"/>
        <v xml:space="preserve"> </v>
      </c>
      <c r="M12" s="101"/>
      <c r="N12" s="104"/>
      <c r="O12" s="98"/>
      <c r="P12" s="93"/>
      <c r="Q12" s="95"/>
      <c r="R12" s="90"/>
      <c r="S12" s="87"/>
      <c r="T12" s="84"/>
    </row>
    <row r="13" spans="1:20" ht="150" customHeight="1">
      <c r="A13" s="29"/>
      <c r="B13" s="40">
        <v>7</v>
      </c>
      <c r="C13" s="41" t="s">
        <v>36</v>
      </c>
      <c r="D13" s="42">
        <v>30</v>
      </c>
      <c r="E13" s="43" t="s">
        <v>25</v>
      </c>
      <c r="F13" s="44" t="s">
        <v>52</v>
      </c>
      <c r="G13" s="45"/>
      <c r="H13" s="46">
        <f t="shared" si="0"/>
        <v>7500</v>
      </c>
      <c r="I13" s="47">
        <v>250</v>
      </c>
      <c r="J13" s="71"/>
      <c r="K13" s="48">
        <f t="shared" si="3"/>
        <v>0</v>
      </c>
      <c r="L13" s="49" t="str">
        <f t="shared" si="4"/>
        <v xml:space="preserve"> </v>
      </c>
      <c r="M13" s="101"/>
      <c r="N13" s="104"/>
      <c r="O13" s="98"/>
      <c r="P13" s="93"/>
      <c r="Q13" s="95"/>
      <c r="R13" s="90"/>
      <c r="S13" s="87"/>
      <c r="T13" s="84"/>
    </row>
    <row r="14" spans="1:20" ht="160.5" customHeight="1">
      <c r="A14" s="29"/>
      <c r="B14" s="40">
        <v>8</v>
      </c>
      <c r="C14" s="41" t="s">
        <v>37</v>
      </c>
      <c r="D14" s="42">
        <v>100</v>
      </c>
      <c r="E14" s="43" t="s">
        <v>25</v>
      </c>
      <c r="F14" s="44" t="s">
        <v>53</v>
      </c>
      <c r="G14" s="45"/>
      <c r="H14" s="46">
        <f t="shared" si="0"/>
        <v>12000</v>
      </c>
      <c r="I14" s="47">
        <v>120</v>
      </c>
      <c r="J14" s="71"/>
      <c r="K14" s="48">
        <f t="shared" si="3"/>
        <v>0</v>
      </c>
      <c r="L14" s="49" t="str">
        <f t="shared" si="4"/>
        <v xml:space="preserve"> </v>
      </c>
      <c r="M14" s="101"/>
      <c r="N14" s="104"/>
      <c r="O14" s="98"/>
      <c r="P14" s="93"/>
      <c r="Q14" s="95"/>
      <c r="R14" s="90"/>
      <c r="S14" s="87"/>
      <c r="T14" s="84"/>
    </row>
    <row r="15" spans="1:20" ht="190.5" customHeight="1">
      <c r="A15" s="29"/>
      <c r="B15" s="40">
        <v>9</v>
      </c>
      <c r="C15" s="41" t="s">
        <v>38</v>
      </c>
      <c r="D15" s="42">
        <v>50</v>
      </c>
      <c r="E15" s="43" t="s">
        <v>25</v>
      </c>
      <c r="F15" s="50" t="s">
        <v>54</v>
      </c>
      <c r="G15" s="45"/>
      <c r="H15" s="46">
        <f t="shared" si="0"/>
        <v>4000</v>
      </c>
      <c r="I15" s="47">
        <v>80</v>
      </c>
      <c r="J15" s="71"/>
      <c r="K15" s="48">
        <f t="shared" si="3"/>
        <v>0</v>
      </c>
      <c r="L15" s="49" t="str">
        <f t="shared" si="4"/>
        <v xml:space="preserve"> </v>
      </c>
      <c r="M15" s="101"/>
      <c r="N15" s="104"/>
      <c r="O15" s="98"/>
      <c r="P15" s="93"/>
      <c r="Q15" s="95"/>
      <c r="R15" s="90"/>
      <c r="S15" s="87"/>
      <c r="T15" s="84"/>
    </row>
    <row r="16" spans="1:20" ht="186" customHeight="1">
      <c r="A16" s="29"/>
      <c r="B16" s="40">
        <v>10</v>
      </c>
      <c r="C16" s="41" t="s">
        <v>39</v>
      </c>
      <c r="D16" s="42">
        <v>70</v>
      </c>
      <c r="E16" s="43" t="s">
        <v>25</v>
      </c>
      <c r="F16" s="44" t="s">
        <v>55</v>
      </c>
      <c r="G16" s="45"/>
      <c r="H16" s="46">
        <f t="shared" si="0"/>
        <v>7000</v>
      </c>
      <c r="I16" s="47">
        <v>100</v>
      </c>
      <c r="J16" s="71"/>
      <c r="K16" s="48">
        <f t="shared" si="3"/>
        <v>0</v>
      </c>
      <c r="L16" s="49" t="str">
        <f t="shared" si="4"/>
        <v xml:space="preserve"> </v>
      </c>
      <c r="M16" s="101"/>
      <c r="N16" s="104"/>
      <c r="O16" s="98"/>
      <c r="P16" s="93"/>
      <c r="Q16" s="95"/>
      <c r="R16" s="90"/>
      <c r="S16" s="87"/>
      <c r="T16" s="84"/>
    </row>
    <row r="17" spans="1:20" ht="273.75" customHeight="1">
      <c r="A17" s="29"/>
      <c r="B17" s="40">
        <v>11</v>
      </c>
      <c r="C17" s="41" t="s">
        <v>40</v>
      </c>
      <c r="D17" s="42">
        <v>50</v>
      </c>
      <c r="E17" s="43" t="s">
        <v>25</v>
      </c>
      <c r="F17" s="44" t="s">
        <v>56</v>
      </c>
      <c r="G17" s="45"/>
      <c r="H17" s="46">
        <f t="shared" si="0"/>
        <v>7500</v>
      </c>
      <c r="I17" s="47">
        <v>150</v>
      </c>
      <c r="J17" s="71"/>
      <c r="K17" s="48">
        <f t="shared" si="3"/>
        <v>0</v>
      </c>
      <c r="L17" s="49" t="str">
        <f t="shared" si="4"/>
        <v xml:space="preserve"> </v>
      </c>
      <c r="M17" s="101"/>
      <c r="N17" s="104"/>
      <c r="O17" s="98"/>
      <c r="P17" s="93"/>
      <c r="Q17" s="95"/>
      <c r="R17" s="90"/>
      <c r="S17" s="87"/>
      <c r="T17" s="84"/>
    </row>
    <row r="18" spans="1:20" ht="246" customHeight="1" thickBot="1">
      <c r="A18" s="29"/>
      <c r="B18" s="51">
        <v>12</v>
      </c>
      <c r="C18" s="52" t="s">
        <v>41</v>
      </c>
      <c r="D18" s="53">
        <v>25</v>
      </c>
      <c r="E18" s="54" t="s">
        <v>25</v>
      </c>
      <c r="F18" s="55" t="s">
        <v>57</v>
      </c>
      <c r="G18" s="56"/>
      <c r="H18" s="57">
        <f t="shared" si="0"/>
        <v>5000</v>
      </c>
      <c r="I18" s="58">
        <v>200</v>
      </c>
      <c r="J18" s="72"/>
      <c r="K18" s="59">
        <f t="shared" si="3"/>
        <v>0</v>
      </c>
      <c r="L18" s="60" t="str">
        <f t="shared" si="4"/>
        <v xml:space="preserve"> </v>
      </c>
      <c r="M18" s="102"/>
      <c r="N18" s="105"/>
      <c r="O18" s="99"/>
      <c r="P18" s="94"/>
      <c r="Q18" s="96"/>
      <c r="R18" s="91"/>
      <c r="S18" s="88"/>
      <c r="T18" s="85"/>
    </row>
    <row r="19" spans="3:11" ht="13.5" customHeight="1" thickBot="1" thickTop="1">
      <c r="C19" s="1"/>
      <c r="D19" s="1"/>
      <c r="E19" s="1"/>
      <c r="F19" s="1"/>
      <c r="G19" s="1"/>
      <c r="H19" s="1"/>
      <c r="K19" s="61"/>
    </row>
    <row r="20" spans="2:20" ht="60.75" customHeight="1" thickBot="1" thickTop="1">
      <c r="B20" s="82" t="s">
        <v>9</v>
      </c>
      <c r="C20" s="82"/>
      <c r="D20" s="82"/>
      <c r="E20" s="82"/>
      <c r="F20" s="82"/>
      <c r="G20" s="13"/>
      <c r="H20" s="62"/>
      <c r="I20" s="63" t="s">
        <v>10</v>
      </c>
      <c r="J20" s="79" t="s">
        <v>11</v>
      </c>
      <c r="K20" s="80"/>
      <c r="L20" s="81"/>
      <c r="M20" s="64"/>
      <c r="N20" s="22"/>
      <c r="O20" s="22"/>
      <c r="P20" s="22"/>
      <c r="Q20" s="22"/>
      <c r="R20" s="22"/>
      <c r="S20" s="22"/>
      <c r="T20" s="65"/>
    </row>
    <row r="21" spans="2:20" ht="33" customHeight="1" thickBot="1" thickTop="1">
      <c r="B21" s="73" t="s">
        <v>12</v>
      </c>
      <c r="C21" s="73"/>
      <c r="D21" s="73"/>
      <c r="E21" s="73"/>
      <c r="F21" s="73"/>
      <c r="G21" s="66"/>
      <c r="H21" s="67"/>
      <c r="I21" s="68">
        <f>SUM(H7:H18)</f>
        <v>63000</v>
      </c>
      <c r="J21" s="74">
        <f>SUM(K7:K18)</f>
        <v>0</v>
      </c>
      <c r="K21" s="75"/>
      <c r="L21" s="76"/>
      <c r="M21" s="64"/>
      <c r="S21" s="22"/>
      <c r="T21" s="65"/>
    </row>
    <row r="22" ht="14.1" customHeight="1" thickTop="1"/>
    <row r="23" ht="14.25" customHeight="1"/>
    <row r="24" ht="14.1" customHeight="1"/>
    <row r="25" ht="14.25" customHeight="1"/>
    <row r="26" ht="14.25" customHeight="1"/>
    <row r="27" ht="14.1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</sheetData>
  <sheetProtection algorithmName="SHA-512" hashValue="k6iJl3mRFm6nRszzj1ab3wSnpukWkLKYIUD3FWgT2uGn6bxWplWkX4sJxvkQwksCyFpCEMzVzaC+W34GLR7yxA==" saltValue="CaDBnqba5ubCYBbJBb7f8g==" spinCount="100000" sheet="1" objects="1" scenarios="1" selectLockedCells="1"/>
  <mergeCells count="13">
    <mergeCell ref="O7:O18"/>
    <mergeCell ref="M7:M18"/>
    <mergeCell ref="N7:N18"/>
    <mergeCell ref="T7:T18"/>
    <mergeCell ref="S7:S18"/>
    <mergeCell ref="R7:R18"/>
    <mergeCell ref="P7:P18"/>
    <mergeCell ref="Q7:Q18"/>
    <mergeCell ref="B21:F21"/>
    <mergeCell ref="J21:L21"/>
    <mergeCell ref="B1:D1"/>
    <mergeCell ref="J20:L20"/>
    <mergeCell ref="B20:F20"/>
  </mergeCells>
  <conditionalFormatting sqref="B7:B18 D7:D18">
    <cfRule type="containsBlanks" priority="88" dxfId="6">
      <formula>LEN(TRIM(B7))=0</formula>
    </cfRule>
  </conditionalFormatting>
  <conditionalFormatting sqref="B7:B18">
    <cfRule type="cellIs" priority="83" dxfId="5" operator="greaterThanOrEqual">
      <formula>1</formula>
    </cfRule>
  </conditionalFormatting>
  <conditionalFormatting sqref="J7:J18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1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2">
    <dataValidation type="list" showInputMessage="1" showErrorMessage="1" sqref="E7:E18">
      <formula1>"ks,bal,sada,"</formula1>
    </dataValidation>
    <dataValidation type="list" allowBlank="1" showInputMessage="1" showErrorMessage="1" sqref="T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2023-07-28T11:55:20Z</cp:lastPrinted>
  <dcterms:created xsi:type="dcterms:W3CDTF">2014-03-05T12:43:32Z</dcterms:created>
  <dcterms:modified xsi:type="dcterms:W3CDTF">2023-08-14T08:46:07Z</dcterms:modified>
  <cp:category/>
  <cp:version/>
  <cp:contentType/>
  <cp:contentStatus/>
  <cp:revision>1</cp:revision>
</cp:coreProperties>
</file>