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29\2 změna ZD\"/>
    </mc:Choice>
  </mc:AlternateContent>
  <xr:revisionPtr revIDLastSave="0" documentId="13_ncr:1_{F38ABB69-7659-444B-9157-E2211CEA7E3E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VT" sheetId="1" r:id="rId1"/>
  </sheets>
  <definedNames>
    <definedName name="_xlnm.Print_Titles" localSheetId="0">AVT!$B:$E</definedName>
    <definedName name="_xlnm.Print_Area" localSheetId="0">AVT!$B$1:$U$12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" l="1"/>
  <c r="R7" i="1"/>
  <c r="S8" i="1"/>
  <c r="O8" i="1"/>
  <c r="O7" i="1"/>
  <c r="P11" i="1" l="1"/>
  <c r="Q11" i="1"/>
  <c r="S7" i="1"/>
</calcChain>
</file>

<file path=xl/sharedStrings.xml><?xml version="1.0" encoding="utf-8"?>
<sst xmlns="http://schemas.openxmlformats.org/spreadsheetml/2006/main" count="45" uniqueCount="41">
  <si>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</si>
  <si>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</si>
  <si>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</si>
  <si>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</si>
  <si>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</si>
  <si>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</si>
  <si>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</si>
  <si>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</si>
  <si>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</si>
  <si>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</si>
  <si>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</si>
  <si>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</si>
  <si>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23224100-1 - Barevné televize</t>
  </si>
  <si>
    <t>32351000-8 - Příslušenství pro zvuková a video zařízení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</si>
  <si>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</si>
  <si>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</si>
  <si>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</si>
  <si>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</si>
  <si>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</si>
  <si>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</si>
  <si>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</si>
  <si>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</si>
  <si>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</si>
  <si>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</si>
  <si>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</si>
  <si>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</si>
  <si>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</si>
  <si>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</si>
  <si>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</si>
  <si>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</si>
  <si>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</si>
  <si>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Společná faktura</t>
  </si>
  <si>
    <t>Pokud financováno z projektových prostředků, pak ŘEŠITEL uvede: NÁZEV A ČÍSLO DOTAČNÍHO PROJEKTU</t>
  </si>
  <si>
    <t>Příloha č. 2 Kupní smlouvy - technická specifikace
Audiovizuální technika (II.) 029 - 2023</t>
  </si>
  <si>
    <t>Televize LED s rozlišením 4K</t>
  </si>
  <si>
    <t>PhDr. Petr Simbartl, Ph.D.,
Tel.: 37763 3712,
735 713 978,
E-mail: simbartl@fzs.zcu.cz</t>
  </si>
  <si>
    <t>Husova 11,
301 00 Plzeň,
Fakulta zdravotnických studií - Děkanát,
místnost HJ 206</t>
  </si>
  <si>
    <t>Držák kompatibilní s pol. č. 1</t>
  </si>
  <si>
    <r>
      <rPr>
        <b/>
        <sz val="11"/>
        <rFont val="Calibri"/>
        <family val="2"/>
        <charset val="238"/>
        <scheme val="minor"/>
      </rPr>
      <t xml:space="preserve">Kompatibilní s položkou č. 1 </t>
    </r>
    <r>
      <rPr>
        <sz val="11"/>
        <rFont val="Calibri"/>
        <family val="2"/>
        <charset val="238"/>
        <scheme val="minor"/>
      </rPr>
      <t>(především rozměry VESA, nosnost), držák pro televizi s umístěním na zeď s možností náklonu: min. náklon -12/+12°.</t>
    </r>
  </si>
  <si>
    <t>25 dní</t>
  </si>
  <si>
    <r>
      <t xml:space="preserve">Televize LED s rozlišením min. 4K (3840 x 2160 px). 
Úhlopříčka 65"/163 cm.
Tuner DVB-T/T2/C/S/S2 s podporou HEVC/H.265.
(Crystal Processor 4K a Dynamic Crystal Color s miliardou barev) </t>
    </r>
    <r>
      <rPr>
        <sz val="11"/>
        <color rgb="FFFF0000"/>
        <rFont val="Calibri"/>
        <family val="2"/>
        <charset val="238"/>
        <scheme val="minor"/>
      </rPr>
      <t>nebo (Crystal Procesor s kombinací s obrazovou funkcí Pure Color)</t>
    </r>
    <r>
      <rPr>
        <sz val="11"/>
        <rFont val="Calibri"/>
        <family val="2"/>
        <charset val="238"/>
        <scheme val="minor"/>
      </rPr>
      <t xml:space="preserve">
Konektory min.: </t>
    </r>
    <r>
      <rPr>
        <sz val="11"/>
        <color rgb="FFFF0000"/>
        <rFont val="Calibri"/>
        <family val="2"/>
        <charset val="238"/>
        <scheme val="minor"/>
      </rPr>
      <t>min 3x HDMI, min 1x USB</t>
    </r>
    <r>
      <rPr>
        <sz val="11"/>
        <rFont val="Calibri"/>
        <family val="2"/>
        <charset val="238"/>
        <scheme val="minor"/>
      </rPr>
      <t xml:space="preserve">, 1x LAN.
Frekvence: minimálně 50 Hz.
WLAN (WiFi).
Bluetooth.
Nativní rozlišení: min. 3840 x 2160 (4K UHD).
Spotřeba (kWh/1000h): max. 112 kWh.
Možná montáž na zeď.
Hmotnost: max. 21 kg.
Třída energetické účinnosti v rozpětí A až 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</si>
</sst>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92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1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5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8" fillId="4" borderId="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wrapText="1" indent="1"/>
    </xf>
    <xf numFmtId="0" fontId="22" fillId="4" borderId="10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7" fillId="3" borderId="10" xfId="0" applyNumberFormat="1" applyFon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right" vertical="center" indent="1"/>
    </xf>
    <xf numFmtId="0" fontId="0" fillId="0" borderId="10" xfId="0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 indent="1"/>
    </xf>
    <xf numFmtId="164" fontId="0" fillId="0" borderId="13" xfId="0" applyNumberFormat="1" applyBorder="1" applyAlignment="1">
      <alignment horizontal="right" vertical="center" indent="1"/>
    </xf>
    <xf numFmtId="164" fontId="7" fillId="3" borderId="13" xfId="0" applyNumberFormat="1" applyFon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64" fontId="12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0" xfId="0" applyFont="1" applyFill="1" applyBorder="1" applyAlignment="1" applyProtection="1">
      <alignment horizontal="center" vertical="center" wrapText="1"/>
      <protection locked="0"/>
    </xf>
    <xf numFmtId="0" fontId="22" fillId="4" borderId="13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8"/>
  <sheetViews>
    <sheetView tabSelected="1" zoomScale="82" zoomScaleNormal="82" workbookViewId="0">
      <selection activeCell="N7" sqref="N7:N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0.140625" style="1" customWidth="1"/>
    <col min="4" max="4" width="10.7109375" style="2" customWidth="1"/>
    <col min="5" max="5" width="10.28515625" style="3" customWidth="1"/>
    <col min="6" max="6" width="78.5703125" style="1" customWidth="1"/>
    <col min="7" max="7" width="27.85546875" style="1" customWidth="1"/>
    <col min="8" max="8" width="25.28515625" style="1" customWidth="1"/>
    <col min="9" max="9" width="24.140625" style="1" customWidth="1"/>
    <col min="10" max="10" width="16.5703125" style="1" customWidth="1"/>
    <col min="11" max="11" width="27.140625" hidden="1" customWidth="1"/>
    <col min="12" max="12" width="29.28515625" customWidth="1"/>
    <col min="13" max="13" width="32.28515625" style="1" customWidth="1"/>
    <col min="14" max="14" width="26" style="1" bestFit="1" customWidth="1"/>
    <col min="15" max="15" width="17.7109375" style="1" hidden="1" customWidth="1"/>
    <col min="16" max="16" width="21.5703125" customWidth="1"/>
    <col min="17" max="17" width="23.28515625" customWidth="1"/>
    <col min="18" max="18" width="20.7109375" bestFit="1" customWidth="1"/>
    <col min="19" max="19" width="20.42578125" customWidth="1"/>
    <col min="20" max="20" width="11.5703125" hidden="1" customWidth="1"/>
    <col min="21" max="21" width="34.140625" style="4" customWidth="1"/>
  </cols>
  <sheetData>
    <row r="1" spans="1:21" ht="42.6" customHeight="1" x14ac:dyDescent="0.25">
      <c r="B1" s="64" t="s">
        <v>33</v>
      </c>
      <c r="C1" s="64"/>
      <c r="D1" s="64"/>
      <c r="E1" s="64"/>
      <c r="G1" s="39"/>
    </row>
    <row r="2" spans="1:21" ht="42" customHeight="1" x14ac:dyDescent="0.25">
      <c r="C2"/>
      <c r="D2" s="11"/>
      <c r="E2" s="5"/>
      <c r="F2" s="6"/>
      <c r="G2" s="65"/>
      <c r="H2" s="65"/>
      <c r="I2" s="65"/>
      <c r="J2" s="65"/>
      <c r="K2" s="65"/>
      <c r="L2" s="65"/>
      <c r="M2" s="65"/>
      <c r="N2" s="6"/>
      <c r="O2" s="6"/>
      <c r="P2" s="6"/>
      <c r="Q2" s="6"/>
      <c r="S2" s="8"/>
      <c r="T2" s="9"/>
      <c r="U2" s="10"/>
    </row>
    <row r="3" spans="1:21" ht="42" customHeight="1" x14ac:dyDescent="0.25">
      <c r="B3" s="14"/>
      <c r="C3" s="12" t="s">
        <v>0</v>
      </c>
      <c r="D3" s="13"/>
      <c r="E3" s="13"/>
      <c r="F3" s="13"/>
      <c r="G3" s="65"/>
      <c r="H3" s="65"/>
      <c r="I3" s="65"/>
      <c r="J3" s="65"/>
      <c r="K3" s="65"/>
      <c r="L3" s="65"/>
      <c r="M3" s="65"/>
      <c r="N3" s="34"/>
      <c r="O3" s="34"/>
      <c r="P3" s="34"/>
      <c r="Q3" s="34"/>
      <c r="S3" s="8"/>
    </row>
    <row r="4" spans="1:21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6"/>
      <c r="N4" s="6"/>
      <c r="O4" s="6"/>
      <c r="P4" s="8"/>
      <c r="Q4" s="8"/>
      <c r="S4" s="8"/>
    </row>
    <row r="5" spans="1:21" ht="34.5" customHeight="1" thickBot="1" x14ac:dyDescent="0.3">
      <c r="B5" s="17"/>
      <c r="C5" s="18"/>
      <c r="D5" s="19"/>
      <c r="E5" s="19"/>
      <c r="F5" s="6"/>
      <c r="G5" s="37" t="s">
        <v>2</v>
      </c>
      <c r="H5" s="37" t="s">
        <v>2</v>
      </c>
      <c r="I5" s="6"/>
      <c r="J5" s="6"/>
      <c r="M5" s="6"/>
      <c r="N5" s="21"/>
      <c r="O5" s="21"/>
      <c r="Q5" s="20" t="s">
        <v>2</v>
      </c>
      <c r="U5" s="7"/>
    </row>
    <row r="6" spans="1:21" ht="67.150000000000006" customHeight="1" thickTop="1" thickBot="1" x14ac:dyDescent="0.3">
      <c r="B6" s="22" t="s">
        <v>3</v>
      </c>
      <c r="C6" s="23" t="s">
        <v>14</v>
      </c>
      <c r="D6" s="23" t="s">
        <v>4</v>
      </c>
      <c r="E6" s="23" t="s">
        <v>15</v>
      </c>
      <c r="F6" s="23" t="s">
        <v>16</v>
      </c>
      <c r="G6" s="38" t="s">
        <v>5</v>
      </c>
      <c r="H6" s="38" t="s">
        <v>27</v>
      </c>
      <c r="I6" s="33" t="s">
        <v>17</v>
      </c>
      <c r="J6" s="33" t="s">
        <v>18</v>
      </c>
      <c r="K6" s="23" t="s">
        <v>32</v>
      </c>
      <c r="L6" s="35" t="s">
        <v>19</v>
      </c>
      <c r="M6" s="33" t="s">
        <v>20</v>
      </c>
      <c r="N6" s="23" t="s">
        <v>29</v>
      </c>
      <c r="O6" s="33" t="s">
        <v>21</v>
      </c>
      <c r="P6" s="23" t="s">
        <v>6</v>
      </c>
      <c r="Q6" s="24" t="s">
        <v>7</v>
      </c>
      <c r="R6" s="62" t="s">
        <v>8</v>
      </c>
      <c r="S6" s="62" t="s">
        <v>9</v>
      </c>
      <c r="T6" s="33" t="s">
        <v>22</v>
      </c>
      <c r="U6" s="33" t="s">
        <v>23</v>
      </c>
    </row>
    <row r="7" spans="1:21" ht="252.75" customHeight="1" thickTop="1" x14ac:dyDescent="0.25">
      <c r="A7" s="25"/>
      <c r="B7" s="49">
        <v>1</v>
      </c>
      <c r="C7" s="57" t="s">
        <v>34</v>
      </c>
      <c r="D7" s="50">
        <v>1</v>
      </c>
      <c r="E7" s="51" t="s">
        <v>30</v>
      </c>
      <c r="F7" s="52" t="s">
        <v>40</v>
      </c>
      <c r="G7" s="89"/>
      <c r="H7" s="91"/>
      <c r="I7" s="69" t="s">
        <v>31</v>
      </c>
      <c r="J7" s="85" t="s">
        <v>28</v>
      </c>
      <c r="K7" s="58"/>
      <c r="L7" s="69" t="s">
        <v>35</v>
      </c>
      <c r="M7" s="71" t="s">
        <v>36</v>
      </c>
      <c r="N7" s="73" t="s">
        <v>39</v>
      </c>
      <c r="O7" s="53">
        <f>D7*P7</f>
        <v>12500</v>
      </c>
      <c r="P7" s="54">
        <v>12500</v>
      </c>
      <c r="Q7" s="87"/>
      <c r="R7" s="55">
        <f>D7*Q7</f>
        <v>0</v>
      </c>
      <c r="S7" s="56" t="str">
        <f t="shared" ref="S7" si="0">IF(ISNUMBER(Q7), IF(Q7&gt;P7,"NEVYHOVUJE","VYHOVUJE")," ")</f>
        <v xml:space="preserve"> </v>
      </c>
      <c r="T7" s="75"/>
      <c r="U7" s="51" t="s">
        <v>12</v>
      </c>
    </row>
    <row r="8" spans="1:21" ht="96" customHeight="1" thickBot="1" x14ac:dyDescent="0.3">
      <c r="A8" s="25"/>
      <c r="B8" s="40">
        <v>2</v>
      </c>
      <c r="C8" s="60" t="s">
        <v>37</v>
      </c>
      <c r="D8" s="41">
        <v>1</v>
      </c>
      <c r="E8" s="42" t="s">
        <v>30</v>
      </c>
      <c r="F8" s="43" t="s">
        <v>38</v>
      </c>
      <c r="G8" s="90"/>
      <c r="H8" s="44" t="s">
        <v>28</v>
      </c>
      <c r="I8" s="84"/>
      <c r="J8" s="86"/>
      <c r="K8" s="59"/>
      <c r="L8" s="70"/>
      <c r="M8" s="72"/>
      <c r="N8" s="74"/>
      <c r="O8" s="45">
        <f>D8*P8</f>
        <v>500</v>
      </c>
      <c r="P8" s="46">
        <v>500</v>
      </c>
      <c r="Q8" s="88"/>
      <c r="R8" s="47">
        <f>D8*Q8</f>
        <v>0</v>
      </c>
      <c r="S8" s="48" t="str">
        <f t="shared" ref="S8" si="1">IF(ISNUMBER(Q8), IF(Q8&gt;P8,"NEVYHOVUJE","VYHOVUJE")," ")</f>
        <v xml:space="preserve"> </v>
      </c>
      <c r="T8" s="76"/>
      <c r="U8" s="63" t="s">
        <v>13</v>
      </c>
    </row>
    <row r="9" spans="1:21" ht="13.5" customHeight="1" thickTop="1" thickBot="1" x14ac:dyDescent="0.3">
      <c r="C9"/>
      <c r="D9"/>
      <c r="E9"/>
      <c r="F9"/>
      <c r="G9"/>
      <c r="H9"/>
      <c r="I9"/>
      <c r="J9"/>
      <c r="M9"/>
      <c r="N9"/>
      <c r="O9"/>
      <c r="R9" s="36"/>
    </row>
    <row r="10" spans="1:21" ht="49.5" customHeight="1" thickTop="1" thickBot="1" x14ac:dyDescent="0.3">
      <c r="B10" s="79" t="s">
        <v>26</v>
      </c>
      <c r="C10" s="80"/>
      <c r="D10" s="80"/>
      <c r="E10" s="80"/>
      <c r="F10" s="80"/>
      <c r="G10" s="80"/>
      <c r="H10" s="61"/>
      <c r="I10" s="26"/>
      <c r="J10" s="26"/>
      <c r="K10" s="26"/>
      <c r="L10" s="7"/>
      <c r="M10" s="7"/>
      <c r="N10" s="27"/>
      <c r="O10" s="27"/>
      <c r="P10" s="28" t="s">
        <v>10</v>
      </c>
      <c r="Q10" s="81" t="s">
        <v>11</v>
      </c>
      <c r="R10" s="82"/>
      <c r="S10" s="83"/>
      <c r="T10" s="21"/>
      <c r="U10" s="29"/>
    </row>
    <row r="11" spans="1:21" ht="53.25" customHeight="1" thickTop="1" thickBot="1" x14ac:dyDescent="0.3">
      <c r="B11" s="78" t="s">
        <v>24</v>
      </c>
      <c r="C11" s="78"/>
      <c r="D11" s="78"/>
      <c r="E11" s="78"/>
      <c r="F11" s="78"/>
      <c r="G11" s="78"/>
      <c r="H11" s="78"/>
      <c r="I11" s="30"/>
      <c r="L11" s="11"/>
      <c r="M11" s="11"/>
      <c r="N11" s="31"/>
      <c r="O11" s="31"/>
      <c r="P11" s="32">
        <f>SUM(O7:O8)</f>
        <v>13000</v>
      </c>
      <c r="Q11" s="66">
        <f>SUM(R7:R8)</f>
        <v>0</v>
      </c>
      <c r="R11" s="67"/>
      <c r="S11" s="68"/>
    </row>
    <row r="12" spans="1:21" ht="15.75" thickTop="1" x14ac:dyDescent="0.25">
      <c r="B12" s="77" t="s">
        <v>25</v>
      </c>
      <c r="C12" s="77"/>
      <c r="D12" s="77"/>
      <c r="E12" s="77"/>
      <c r="F12" s="77"/>
    </row>
    <row r="13" spans="1:21" ht="14.25" customHeight="1" x14ac:dyDescent="0.25"/>
    <row r="14" spans="1:21" ht="14.25" customHeight="1" x14ac:dyDescent="0.25"/>
    <row r="15" spans="1:21" ht="14.25" customHeight="1" x14ac:dyDescent="0.25"/>
    <row r="16" spans="1:2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</sheetData>
  <sheetProtection algorithmName="SHA-512" hashValue="JWlWZaLI4TqkmpSiA/5Scj3Pg/9UF5czFRlcmVoyYBZM4X+1+rqEp5fiXA+QzZRbKKUhXxFI6dgm5KbfaQf2Nw==" saltValue="jsJkZUYNYCRiNPLkGXnyEw==" spinCount="100000" sheet="1" objects="1" scenarios="1"/>
  <mergeCells count="13">
    <mergeCell ref="B12:F12"/>
    <mergeCell ref="B11:H11"/>
    <mergeCell ref="B10:G10"/>
    <mergeCell ref="Q10:S10"/>
    <mergeCell ref="I7:I8"/>
    <mergeCell ref="J7:J8"/>
    <mergeCell ref="B1:E1"/>
    <mergeCell ref="G2:M3"/>
    <mergeCell ref="Q11:S11"/>
    <mergeCell ref="L7:L8"/>
    <mergeCell ref="M7:M8"/>
    <mergeCell ref="N7:N8"/>
    <mergeCell ref="T7:T8"/>
  </mergeCells>
  <conditionalFormatting sqref="D7:D8">
    <cfRule type="containsBlanks" dxfId="6" priority="1">
      <formula>LEN(TRIM(D7))=0</formula>
    </cfRule>
  </conditionalFormatting>
  <conditionalFormatting sqref="G7:H8 Q7:Q8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8">
    <cfRule type="notContainsBlanks" dxfId="2" priority="40">
      <formula>LEN(TRIM(G7))&gt;0</formula>
    </cfRule>
  </conditionalFormatting>
  <conditionalFormatting sqref="S7:S8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" xr:uid="{00000000-0002-0000-0000-000000000000}">
      <formula1>"ANO,NE"</formula1>
    </dataValidation>
    <dataValidation type="list" showInputMessage="1" showErrorMessage="1" sqref="E7:E8" xr:uid="{00000000-0002-0000-0000-000001000000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45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 U8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AVT</vt:lpstr>
      <vt:lpstr>AVT!Názvy_tisku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2023-05-10T07:06:13Z</cp:lastPrinted>
  <dcterms:created xsi:type="dcterms:W3CDTF">2014-03-05T12:43:32Z</dcterms:created>
  <dcterms:modified xsi:type="dcterms:W3CDTF">2023-08-10T10:35:13Z</dcterms:modified>
</cp:coreProperties>
</file>