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/>
  <mc:AlternateContent xmlns:mc="http://schemas.openxmlformats.org/markup-compatibility/2006">
    <mc:Choice Requires="x15">
      <x15ac:absPath xmlns:x15ac="http://schemas.microsoft.com/office/spreadsheetml/2010/11/ac" url="D:\USERS\kristofo\Documents\ALFRESCO\3. Ezak\2023\PP\"/>
    </mc:Choice>
  </mc:AlternateContent>
  <xr:revisionPtr revIDLastSave="0" documentId="13_ncr:1_{1D85997F-E9D7-44F6-B520-4A74F987AE86}" xr6:coauthVersionLast="47" xr6:coauthVersionMax="47" xr10:uidLastSave="{00000000-0000-0000-0000-000000000000}"/>
  <bookViews>
    <workbookView xWindow="-120" yWindow="-120" windowWidth="29040" windowHeight="17640" tabRatio="779" xr2:uid="{00000000-000D-0000-FFFF-FFFF00000000}"/>
  </bookViews>
  <sheets>
    <sheet name="PP" sheetId="1" r:id="rId1"/>
    <sheet name="SOP_PP" sheetId="2" r:id="rId2"/>
    <sheet name="CPV" sheetId="3" r:id="rId3"/>
  </sheets>
  <definedNames>
    <definedName name="_xlnm._FilterDatabase" localSheetId="0" hidden="1">PP!$B$6:$X$7</definedName>
    <definedName name="_xlnm.Print_Area" localSheetId="0">PP!$B$1:$T$21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8" i="1" l="1"/>
  <c r="L8" i="1"/>
  <c r="K9" i="1"/>
  <c r="L9" i="1"/>
  <c r="K10" i="1"/>
  <c r="L10" i="1"/>
  <c r="K11" i="1"/>
  <c r="L11" i="1"/>
  <c r="K12" i="1"/>
  <c r="L12" i="1"/>
  <c r="K13" i="1"/>
  <c r="L13" i="1"/>
  <c r="K14" i="1"/>
  <c r="L14" i="1"/>
  <c r="K15" i="1"/>
  <c r="L15" i="1"/>
  <c r="K16" i="1"/>
  <c r="L16" i="1"/>
  <c r="K17" i="1"/>
  <c r="L17" i="1"/>
  <c r="K18" i="1"/>
  <c r="L18" i="1"/>
  <c r="H8" i="1"/>
  <c r="H9" i="1"/>
  <c r="H10" i="1"/>
  <c r="H11" i="1"/>
  <c r="H12" i="1"/>
  <c r="H13" i="1"/>
  <c r="H14" i="1"/>
  <c r="H15" i="1"/>
  <c r="H16" i="1"/>
  <c r="H17" i="1"/>
  <c r="H18" i="1"/>
  <c r="K7" i="1"/>
  <c r="H7" i="1"/>
  <c r="I21" i="1" s="1"/>
  <c r="L7" i="1"/>
  <c r="J21" i="1" l="1"/>
</calcChain>
</file>

<file path=xl/sharedStrings.xml><?xml version="1.0" encoding="utf-8"?>
<sst xmlns="http://schemas.openxmlformats.org/spreadsheetml/2006/main" count="82" uniqueCount="69">
  <si>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</si>
  <si>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</si>
  <si>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</si>
  <si>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</si>
  <si>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</si>
  <si>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</si>
  <si>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</si>
  <si>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</si>
  <si>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</si>
  <si>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Žádanka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</si>
  <si>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</si>
  <si>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</si>
  <si>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</si>
  <si>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</si>
  <si>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Pokud požaduje řešitel rozdílné (rozšiřující) obchodní podmínky, doplní je do tabulky 
(sloupec s názvem "Obchodní podmínky NAD RÁMEC STANDARDNÍCH 
obchodních podmínek")</t>
  </si>
  <si>
    <t>Dynamický nákupní systém na dodávky kancelářských potřeb (II.)</t>
  </si>
  <si>
    <t>22462000-6 - Reklamní materiály</t>
  </si>
  <si>
    <t>39294100-0 - Informační a propagační výrobky</t>
  </si>
  <si>
    <r>
      <t xml:space="preserve">                               </t>
    </r>
    <r>
      <rPr>
        <b/>
        <sz val="14"/>
        <rFont val="Calibri"/>
        <family val="2"/>
        <charset val="238"/>
        <scheme val="minor"/>
      </rPr>
      <t>Standardní obchodní podmínky:</t>
    </r>
    <r>
      <rPr>
        <sz val="11"/>
        <rFont val="Calibri"/>
        <family val="2"/>
        <charset val="238"/>
        <scheme val="minor"/>
      </rPr>
      <t xml:space="preserve">
- </t>
    </r>
    <r>
      <rPr>
        <b/>
        <sz val="11"/>
        <rFont val="Calibri"/>
        <family val="2"/>
        <charset val="238"/>
        <scheme val="minor"/>
      </rPr>
      <t>prodlení Dodavatele s dodáním předmětu plnění</t>
    </r>
    <r>
      <rPr>
        <sz val="11"/>
        <rFont val="Calibri"/>
        <family val="2"/>
        <charset val="238"/>
        <scheme val="minor"/>
      </rPr>
      <t xml:space="preserve"> (popř. samostatné dílčí části)  =&gt; Dodavatel je povinen zaplatit smluvní pokutu ve výši 0,5 % z celkové ceny předmětu plnění (bez DPH), za každý, byť i jen započatý den prodlení;
- fakturace po dodání předmětu plnění;
- </t>
    </r>
    <r>
      <rPr>
        <b/>
        <sz val="11"/>
        <rFont val="Calibri"/>
        <family val="2"/>
        <charset val="238"/>
        <scheme val="minor"/>
      </rPr>
      <t>splatnost faktury</t>
    </r>
    <r>
      <rPr>
        <sz val="11"/>
        <rFont val="Calibri"/>
        <family val="2"/>
        <charset val="238"/>
        <scheme val="minor"/>
      </rPr>
      <t xml:space="preserve"> činí 30 kalendářních dnů ode dne jejího doručení Objednateli;
- </t>
    </r>
    <r>
      <rPr>
        <b/>
        <sz val="11"/>
        <rFont val="Calibri"/>
        <family val="2"/>
        <charset val="238"/>
        <scheme val="minor"/>
      </rPr>
      <t xml:space="preserve">prodlení </t>
    </r>
    <r>
      <rPr>
        <sz val="11"/>
        <rFont val="Calibri"/>
        <family val="2"/>
        <charset val="238"/>
        <scheme val="minor"/>
      </rPr>
      <t xml:space="preserve">kterékoliv smluvní strany </t>
    </r>
    <r>
      <rPr>
        <b/>
        <sz val="11"/>
        <rFont val="Calibri"/>
        <family val="2"/>
        <charset val="238"/>
        <scheme val="minor"/>
      </rPr>
      <t xml:space="preserve">s plněním peněžitého závazku </t>
    </r>
    <r>
      <rPr>
        <sz val="11"/>
        <rFont val="Calibri"/>
        <family val="2"/>
        <charset val="238"/>
        <scheme val="minor"/>
      </rPr>
      <t xml:space="preserve">ze Smlouvy =&gt; úrok z prodlení ve výši 0,05 % z neuhrazené části peněžitého závazku za každý, byť i jen započatý den prodlení;
- </t>
    </r>
    <r>
      <rPr>
        <b/>
        <sz val="11"/>
        <rFont val="Calibri"/>
        <family val="2"/>
        <charset val="238"/>
        <scheme val="minor"/>
      </rPr>
      <t>záruka</t>
    </r>
    <r>
      <rPr>
        <sz val="11"/>
        <rFont val="Calibri"/>
        <family val="2"/>
        <charset val="238"/>
        <scheme val="minor"/>
      </rPr>
      <t xml:space="preserve"> za předmět plnění = 24 měsíců, pokud není délka záruky stanovena  jinak;
- </t>
    </r>
    <r>
      <rPr>
        <b/>
        <sz val="11"/>
        <rFont val="Calibri"/>
        <family val="2"/>
        <charset val="238"/>
        <scheme val="minor"/>
      </rPr>
      <t>předmět plnění bude po celou záruční dobu způsobilý k použití</t>
    </r>
    <r>
      <rPr>
        <sz val="11"/>
        <rFont val="Calibri"/>
        <family val="2"/>
        <charset val="238"/>
        <scheme val="minor"/>
      </rPr>
      <t xml:space="preserve"> pro účel stanovený ve Smlouvě nebo příloze č. 2 Smlouvy (nebo účel obvyklý) a že si zachová stanovené (nebo obvyklé) vlastnosti;
- </t>
    </r>
    <r>
      <rPr>
        <b/>
        <sz val="11"/>
        <rFont val="Calibri"/>
        <family val="2"/>
        <charset val="238"/>
        <scheme val="minor"/>
      </rPr>
      <t>nástup Dodavatele k odstranění záruční vady</t>
    </r>
    <r>
      <rPr>
        <sz val="11"/>
        <rFont val="Calibri"/>
        <family val="2"/>
        <charset val="238"/>
        <scheme val="minor"/>
      </rPr>
      <t xml:space="preserve"> ve lhůtě nejpozději do 48 hodin (lhůta běží jen v pracovních dnech) od nahlášení vady Objednatelem Kontaktní osobě Dodavatele;
- ve zvláštních případech („Čisticí prostředky a hygienické potřeby“ , „Kancelářské potřeby “, „Propagační předměty") je Dodavatel po dobu záruky povinen nejpozději do 5 dnů od nahlášení vady oznámit Kontaktní osobě Objednatele způsob odstranění vady, tj. zda provede opravu nebo výměnu vadného zboží;
- </t>
    </r>
    <r>
      <rPr>
        <b/>
        <sz val="11"/>
        <rFont val="Calibri"/>
        <family val="2"/>
        <charset val="238"/>
        <scheme val="minor"/>
      </rPr>
      <t xml:space="preserve">prodlení Dodavatele s nástupem k odstranění záruční vady </t>
    </r>
    <r>
      <rPr>
        <sz val="11"/>
        <rFont val="Calibri"/>
        <family val="2"/>
        <charset val="238"/>
        <scheme val="minor"/>
      </rPr>
      <t xml:space="preserve">ohlášené Objednatelem  =&gt; Dodavatel je povinen zaplatit smluvní pokutu ve výši 0,5 %  z celkové ceny předmětu plnění (bez DPH), za každý, byť i jen započatý den prodlení;
- Dodavatel je povinen </t>
    </r>
    <r>
      <rPr>
        <b/>
        <sz val="11"/>
        <rFont val="Calibri"/>
        <family val="2"/>
        <charset val="238"/>
        <scheme val="minor"/>
      </rPr>
      <t>odstranit reklamované vady</t>
    </r>
    <r>
      <rPr>
        <sz val="11"/>
        <rFont val="Calibri"/>
        <family val="2"/>
        <charset val="238"/>
        <scheme val="minor"/>
      </rPr>
      <t xml:space="preserve"> nejpozději do 30 dnů od nahlášení vady, není-li mezi smluvními stranami dohodnuta jiná lhůta, popřípadě uspokojit jiný nárok Objednatele z vadného plnění;
- při </t>
    </r>
    <r>
      <rPr>
        <b/>
        <sz val="11"/>
        <rFont val="Calibri"/>
        <family val="2"/>
        <charset val="238"/>
        <scheme val="minor"/>
      </rPr>
      <t>prodlení Dodavatele s odstraněním záruční vady</t>
    </r>
    <r>
      <rPr>
        <sz val="11"/>
        <rFont val="Calibri"/>
        <family val="2"/>
        <charset val="238"/>
        <scheme val="minor"/>
      </rPr>
      <t xml:space="preserve"> v dohodnuté lhůtě =&gt; Dodavatel je povinen zaplatit smluvní pokutu ve výši 0,5 % z celkové ceny předmětu plnění (bez DPH), za každý, byť i jen započatý den prodlení.
</t>
    </r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</si>
  <si>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</si>
  <si>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</si>
  <si>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</si>
  <si>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</si>
  <si>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</si>
  <si>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>Financováno
 z projektových finančních prostředků</t>
  </si>
  <si>
    <t xml:space="preserve">Pokud financováno z projektových prostředků, pak ŘEŠITEL uvede: NÁZEV A ČÍSLO DOTAČNÍHO PROJEKTU </t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</si>
  <si>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</si>
  <si>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</si>
  <si>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</si>
  <si>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</si>
  <si>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</si>
  <si>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</si>
  <si>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ID</t>
  </si>
  <si>
    <t>ks</t>
  </si>
  <si>
    <t>Ilustrační obrázek</t>
  </si>
  <si>
    <t>NE</t>
  </si>
  <si>
    <t>Společná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</si>
  <si>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</si>
  <si>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Propagační předměty (II.) 018 - 2023</t>
  </si>
  <si>
    <t>Taška na notebook</t>
  </si>
  <si>
    <t>Špunty do uší v krabičce</t>
  </si>
  <si>
    <t>Identifikační štítek na kufr</t>
  </si>
  <si>
    <t>Nafukovací polštář na krk v obalu.</t>
  </si>
  <si>
    <t>Cestovní šitíčko</t>
  </si>
  <si>
    <t>Sluchátka s mikrofonem</t>
  </si>
  <si>
    <t>Powerbanka - záložní baterie</t>
  </si>
  <si>
    <t>USB flash disk</t>
  </si>
  <si>
    <t>Manikúra</t>
  </si>
  <si>
    <t>Zimní čepice</t>
  </si>
  <si>
    <t>Lahev s bambusovým víčkem</t>
  </si>
  <si>
    <t>Termolahev</t>
  </si>
  <si>
    <t>5321/23</t>
  </si>
  <si>
    <t>9014/0076/23</t>
  </si>
  <si>
    <t>42 dní</t>
  </si>
  <si>
    <t>Mgr. Monika Mundilová,
Tel.: 735 715 927
E-mail: mundil@rek.zcu.cz</t>
  </si>
  <si>
    <t>Univerzitní 22,
301 00 Plzeň,
International Office,
místnost UU 110</t>
  </si>
  <si>
    <t>Požadavek na dodání produktové karty ke všem předmětům jako součást nabídky k ověření splnění zadané specifikace.</t>
  </si>
  <si>
    <r>
      <t xml:space="preserve">Taška na notebook do velikosti 14", z polyesteru s vysokou hustotou (600D). 
Taška má 1 hlavní kapsu a 1 přední kapsu, podšívku, polstrování a nastavitelný ramenní popruh s polstrovanou výstuží. 
</t>
    </r>
    <r>
      <rPr>
        <b/>
        <sz val="11"/>
        <color theme="1"/>
        <rFont val="Calibri"/>
        <family val="2"/>
        <charset val="238"/>
        <scheme val="minor"/>
      </rPr>
      <t>Barva tašky: černá</t>
    </r>
    <r>
      <rPr>
        <sz val="11"/>
        <color theme="1"/>
        <rFont val="Calibri"/>
        <family val="2"/>
        <charset val="238"/>
        <scheme val="minor"/>
      </rPr>
      <t xml:space="preserve">. 
Minimální rozměry: 370 x 280 x 50 mm. 
</t>
    </r>
    <r>
      <rPr>
        <b/>
        <sz val="11"/>
        <color theme="1"/>
        <rFont val="Calibri"/>
        <family val="2"/>
        <charset val="238"/>
        <scheme val="minor"/>
      </rPr>
      <t>Potisk: logo s logotypem ZČU v AJ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b/>
        <sz val="11"/>
        <color theme="1"/>
        <rFont val="Calibri"/>
        <family val="2"/>
        <charset val="238"/>
        <scheme val="minor"/>
      </rPr>
      <t>barva bílá</t>
    </r>
    <r>
      <rPr>
        <sz val="11"/>
        <color theme="1"/>
        <rFont val="Calibri"/>
        <family val="2"/>
        <charset val="238"/>
        <scheme val="minor"/>
      </rPr>
      <t>. Rozměr potisku: cca 100 x 100 mm.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Logo viz</t>
    </r>
    <r>
      <rPr>
        <sz val="11"/>
        <color rgb="FFFF0000"/>
        <rFont val="Calibri"/>
        <family val="2"/>
        <charset val="238"/>
        <scheme val="minor"/>
      </rPr>
      <t xml:space="preserve"> Příloha č. 3 Kupní smlouvy - logo ZCU_PP (II.)-018-2023.pdf</t>
    </r>
  </si>
  <si>
    <r>
      <t xml:space="preserve">Špunty do uší z PU pěny. V plastové krabičce. 
</t>
    </r>
    <r>
      <rPr>
        <b/>
        <sz val="11"/>
        <color theme="1"/>
        <rFont val="Calibri"/>
        <family val="2"/>
        <charset val="238"/>
        <scheme val="minor"/>
      </rPr>
      <t>Barva krabičky: průhledná.</t>
    </r>
    <r>
      <rPr>
        <sz val="11"/>
        <color theme="1"/>
        <rFont val="Calibri"/>
        <family val="2"/>
        <charset val="238"/>
        <scheme val="minor"/>
      </rPr>
      <t xml:space="preserve"> 
Maximální rozměry: 35 x 35 x 15 mm. 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logo s logotypem ZČU v AJ,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tmavě modrá</t>
    </r>
    <r>
      <rPr>
        <sz val="11"/>
        <color theme="1"/>
        <rFont val="Calibri"/>
        <family val="2"/>
        <charset val="238"/>
        <scheme val="minor"/>
      </rPr>
      <t>. Velikost potisku: cca 15 x 15 mm.</t>
    </r>
    <r>
      <rPr>
        <sz val="11"/>
        <color theme="1"/>
        <rFont val="Calibri"/>
        <family val="2"/>
        <charset val="238"/>
        <scheme val="minor"/>
      </rPr>
      <t xml:space="preserve">
Logo viz </t>
    </r>
    <r>
      <rPr>
        <sz val="11"/>
        <color rgb="FFFF0000"/>
        <rFont val="Calibri"/>
        <family val="2"/>
        <charset val="238"/>
        <scheme val="minor"/>
      </rPr>
      <t>Příloha č. 3 Kupní smlouvy - logo ZCU_PP (II.)-018-2023.pdf</t>
    </r>
  </si>
  <si>
    <r>
      <t xml:space="preserve">Hliníkový identifikační štítek pro kufr. 
</t>
    </r>
    <r>
      <rPr>
        <b/>
        <sz val="11"/>
        <color theme="1"/>
        <rFont val="Calibri"/>
        <family val="2"/>
        <charset val="238"/>
        <scheme val="minor"/>
      </rPr>
      <t>Barva štítku: stříbrná</t>
    </r>
    <r>
      <rPr>
        <sz val="11"/>
        <color theme="1"/>
        <rFont val="Calibri"/>
        <family val="2"/>
        <charset val="238"/>
        <scheme val="minor"/>
      </rPr>
      <t xml:space="preserve">, maximální rozměry: 80 x 45 x 5 mm.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logo s logotypem ZČU v AJ, tmavě modrá</t>
    </r>
    <r>
      <rPr>
        <sz val="11"/>
        <color theme="1"/>
        <rFont val="Calibri"/>
        <family val="2"/>
        <charset val="238"/>
        <scheme val="minor"/>
      </rPr>
      <t>. Velikost potisku: cca 30 x 30 mm.</t>
    </r>
    <r>
      <rPr>
        <sz val="11"/>
        <color theme="1"/>
        <rFont val="Calibri"/>
        <family val="2"/>
        <charset val="238"/>
        <scheme val="minor"/>
      </rPr>
      <t xml:space="preserve">
Logo viz</t>
    </r>
    <r>
      <rPr>
        <sz val="11"/>
        <color rgb="FFFF0000"/>
        <rFont val="Calibri"/>
        <family val="2"/>
        <charset val="238"/>
        <scheme val="minor"/>
      </rPr>
      <t xml:space="preserve"> Příloha č. 3 Kupní smlouvy - logo ZCU_PP (II.)-018-2023.pdf</t>
    </r>
  </si>
  <si>
    <r>
      <t xml:space="preserve">Nafukovací polštář na krk v obalu.
</t>
    </r>
    <r>
      <rPr>
        <b/>
        <sz val="11"/>
        <color theme="1"/>
        <rFont val="Calibri"/>
        <family val="2"/>
        <charset val="238"/>
        <scheme val="minor"/>
      </rPr>
      <t>Barva polštáře: modrá.</t>
    </r>
    <r>
      <rPr>
        <sz val="11"/>
        <color theme="1"/>
        <rFont val="Calibri"/>
        <family val="2"/>
        <charset val="238"/>
        <scheme val="minor"/>
      </rPr>
      <t xml:space="preserve">
Maximální rozměr polštáře: 425 x 275 mm.
Maximální rozměr obalu: 175 x 115 mm.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</t>
    </r>
    <r>
      <rPr>
        <b/>
        <sz val="11"/>
        <color theme="1"/>
        <rFont val="Calibri"/>
        <family val="2"/>
        <charset val="238"/>
        <scheme val="minor"/>
      </rPr>
      <t>logo s logotypem ZČU v AJ, barva bílá</t>
    </r>
    <r>
      <rPr>
        <sz val="11"/>
        <color theme="1"/>
        <rFont val="Calibri"/>
        <family val="2"/>
        <charset val="238"/>
        <scheme val="minor"/>
      </rPr>
      <t xml:space="preserve">. Rozměr potisku: cca 50 x 50 mm.
Logo viz </t>
    </r>
    <r>
      <rPr>
        <sz val="11"/>
        <color rgb="FFFF0000"/>
        <rFont val="Calibri"/>
        <family val="2"/>
        <charset val="238"/>
        <scheme val="minor"/>
      </rPr>
      <t>Příloha č. 3 Kupní smlouvy - logo ZCU_PP (II.)-018-2023.pdf</t>
    </r>
  </si>
  <si>
    <r>
      <t xml:space="preserve">Cestovní šitíčko v plastovém pouzdru. 
</t>
    </r>
    <r>
      <rPr>
        <b/>
        <sz val="11"/>
        <color theme="1"/>
        <rFont val="Calibri"/>
        <family val="2"/>
        <charset val="238"/>
        <scheme val="minor"/>
      </rPr>
      <t xml:space="preserve">Barva plastového pouzdra: bílá. 
</t>
    </r>
    <r>
      <rPr>
        <sz val="11"/>
        <color theme="1"/>
        <rFont val="Calibri"/>
        <family val="2"/>
        <charset val="238"/>
        <scheme val="minor"/>
      </rPr>
      <t xml:space="preserve">Maximální rozměry pouzdra: 70 x 25 x 65 mm. 
</t>
    </r>
    <r>
      <rPr>
        <b/>
        <sz val="11"/>
        <color theme="1"/>
        <rFont val="Calibri"/>
        <family val="2"/>
        <charset val="238"/>
        <scheme val="minor"/>
      </rPr>
      <t>Potisk: logo s logotypem ZČU v AJ, barva modrá</t>
    </r>
    <r>
      <rPr>
        <sz val="11"/>
        <color theme="1"/>
        <rFont val="Calibri"/>
        <family val="2"/>
        <charset val="238"/>
        <scheme val="minor"/>
      </rPr>
      <t>. Rozměr loga: cca 40 x 40 mm.</t>
    </r>
    <r>
      <rPr>
        <sz val="11"/>
        <color theme="1"/>
        <rFont val="Calibri"/>
        <family val="2"/>
        <charset val="238"/>
        <scheme val="minor"/>
      </rPr>
      <t xml:space="preserve">
Logo viz </t>
    </r>
    <r>
      <rPr>
        <sz val="11"/>
        <color rgb="FFFF0000"/>
        <rFont val="Calibri"/>
        <family val="2"/>
        <charset val="238"/>
        <scheme val="minor"/>
      </rPr>
      <t>Příloha č. 3 Kupní smlouvy - logo ZCU_PP (II.)-018-2023.pdf</t>
    </r>
  </si>
  <si>
    <r>
      <t xml:space="preserve">Sluchátka se zabudovaným mikrofonem a 1,2 m dlouhým kabelem s 3,5 mm stereo konektorem. 
Sluchátka v plastové krabišce spolu s dvěmi sadami náhradních silikonových špuntů různých velikostí. 
</t>
    </r>
    <r>
      <rPr>
        <b/>
        <sz val="11"/>
        <color theme="1"/>
        <rFont val="Calibri"/>
        <family val="2"/>
        <charset val="238"/>
        <scheme val="minor"/>
      </rPr>
      <t>Barva sluchátek: modrá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b/>
        <sz val="11"/>
        <color theme="1"/>
        <rFont val="Calibri"/>
        <family val="2"/>
        <charset val="238"/>
        <scheme val="minor"/>
      </rPr>
      <t>barva krabičky: průhledná</t>
    </r>
    <r>
      <rPr>
        <sz val="11"/>
        <color theme="1"/>
        <rFont val="Calibri"/>
        <family val="2"/>
        <charset val="238"/>
        <scheme val="minor"/>
      </rPr>
      <t xml:space="preserve">. 
Maximální rozměry krabičky: 70 x 70 x 20 mm.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logo s logotypem ZČU v AJ,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barva modrá</t>
    </r>
    <r>
      <rPr>
        <sz val="11"/>
        <color theme="1"/>
        <rFont val="Calibri"/>
        <family val="2"/>
        <charset val="238"/>
        <scheme val="minor"/>
      </rPr>
      <t xml:space="preserve">. Rozměr loga: cca 50 x 50 mm.
Logo viz </t>
    </r>
    <r>
      <rPr>
        <sz val="11"/>
        <color rgb="FFFF0000"/>
        <rFont val="Calibri"/>
        <family val="2"/>
        <charset val="238"/>
        <scheme val="minor"/>
      </rPr>
      <t>Příloha č. 3 Kupní smlouvy - logo ZCU_PP (II.)-018-2023.pdf</t>
    </r>
  </si>
  <si>
    <r>
      <t xml:space="preserve">Hliníková záložní baterie s kapacitou minimálně 4 000 mAh a životností více než 500 cyklů. 
Bateria má vstup a výstup 5 V/1A, zahrnuje kabel USB a micro USB. 
</t>
    </r>
    <r>
      <rPr>
        <b/>
        <sz val="11"/>
        <color theme="1"/>
        <rFont val="Calibri"/>
        <family val="2"/>
        <charset val="238"/>
        <scheme val="minor"/>
      </rPr>
      <t xml:space="preserve">Barva powerbanky: stříbrná.
</t>
    </r>
    <r>
      <rPr>
        <sz val="11"/>
        <color theme="1"/>
        <rFont val="Calibri"/>
        <family val="2"/>
        <charset val="238"/>
        <scheme val="minor"/>
      </rPr>
      <t xml:space="preserve">Max. rozměry 110 x 70 x 10 mm. 
</t>
    </r>
    <r>
      <rPr>
        <b/>
        <sz val="11"/>
        <color theme="1"/>
        <rFont val="Calibri"/>
        <family val="2"/>
        <charset val="238"/>
        <scheme val="minor"/>
      </rPr>
      <t>Potisk: logo s logotypem ZČU v AJ,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barva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modrá</t>
    </r>
    <r>
      <rPr>
        <sz val="11"/>
        <color theme="1"/>
        <rFont val="Calibri"/>
        <family val="2"/>
        <charset val="238"/>
        <scheme val="minor"/>
      </rPr>
      <t>. Rozměr loga: cca 50 x 50 mm.</t>
    </r>
    <r>
      <rPr>
        <sz val="11"/>
        <color theme="1"/>
        <rFont val="Calibri"/>
        <family val="2"/>
        <charset val="238"/>
        <scheme val="minor"/>
      </rPr>
      <t xml:space="preserve">
Logo viz </t>
    </r>
    <r>
      <rPr>
        <sz val="11"/>
        <color rgb="FFFF0000"/>
        <rFont val="Calibri"/>
        <family val="2"/>
        <charset val="238"/>
        <scheme val="minor"/>
      </rPr>
      <t>Příloha č. 3 Kupní smlouvy - logo ZCU_PP (II.)-018-2023.pdf</t>
    </r>
  </si>
  <si>
    <r>
      <t xml:space="preserve">USB flash disk s minimální kapacitou 32 GB.
Jedna strana má kruhový tvar, díky kterému lze USB připevnit na klíče, konektor je ukryt v těle USB. 
USB bez krytky přes konektor. 
</t>
    </r>
    <r>
      <rPr>
        <b/>
        <sz val="11"/>
        <color theme="1"/>
        <rFont val="Calibri"/>
        <family val="2"/>
        <charset val="238"/>
        <scheme val="minor"/>
      </rPr>
      <t>Barva USB: stříbrná</t>
    </r>
    <r>
      <rPr>
        <sz val="11"/>
        <color theme="1"/>
        <rFont val="Calibri"/>
        <family val="2"/>
        <charset val="238"/>
        <scheme val="minor"/>
      </rPr>
      <t xml:space="preserve">, max. velikost: 40 x 15 x 5 mm.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modré logo s logotypem ZČU v AJ</t>
    </r>
    <r>
      <rPr>
        <sz val="11"/>
        <color theme="1"/>
        <rFont val="Calibri"/>
        <family val="2"/>
        <charset val="238"/>
        <scheme val="minor"/>
      </rPr>
      <t xml:space="preserve">. Velikost potistku: cca 23 x 8 mm.
Logo viz </t>
    </r>
    <r>
      <rPr>
        <sz val="11"/>
        <color rgb="FFFF0000"/>
        <rFont val="Calibri"/>
        <family val="2"/>
        <charset val="238"/>
        <scheme val="minor"/>
      </rPr>
      <t>Příloha č. 3 Kupní smlouvy - logo ZCU_PP (II.)-018-2023.pdf</t>
    </r>
  </si>
  <si>
    <r>
      <t xml:space="preserve">Korková sada na minikůru s 5 nástroji z nerezové oceli.
Max. rozměr: 105 x 65 x 20 mm.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>:</t>
    </r>
    <r>
      <rPr>
        <b/>
        <sz val="11"/>
        <color theme="1"/>
        <rFont val="Calibri"/>
        <family val="2"/>
        <charset val="238"/>
        <scheme val="minor"/>
      </rPr>
      <t xml:space="preserve"> logo s logotypem ZČU v AJ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b/>
        <sz val="11"/>
        <color theme="1"/>
        <rFont val="Calibri"/>
        <family val="2"/>
        <charset val="238"/>
        <scheme val="minor"/>
      </rPr>
      <t>modrá</t>
    </r>
    <r>
      <rPr>
        <sz val="11"/>
        <color theme="1"/>
        <rFont val="Calibri"/>
        <family val="2"/>
        <charset val="238"/>
        <scheme val="minor"/>
      </rPr>
      <t>. Rozměr loga: cca 40 x 40 mm.</t>
    </r>
    <r>
      <rPr>
        <sz val="11"/>
        <color theme="1"/>
        <rFont val="Calibri"/>
        <family val="2"/>
        <charset val="238"/>
        <scheme val="minor"/>
      </rPr>
      <t xml:space="preserve">
Logo viz</t>
    </r>
    <r>
      <rPr>
        <sz val="11"/>
        <color rgb="FFFF0000"/>
        <rFont val="Calibri"/>
        <family val="2"/>
        <charset val="238"/>
        <scheme val="minor"/>
      </rPr>
      <t xml:space="preserve"> Příloha č. 3 Kupní smlouvy - logo ZCU_PP (II.)-018-2023.pdf</t>
    </r>
  </si>
  <si>
    <r>
      <t>Zimní dvojitě pletená čepice s bambulí, 
bavlněná krepová nášivka min. 100 x 50 mm</t>
    </r>
    <r>
      <rPr>
        <b/>
        <sz val="11"/>
        <color theme="1"/>
        <rFont val="Calibri"/>
        <family val="2"/>
        <charset val="238"/>
        <scheme val="minor"/>
      </rPr>
      <t xml:space="preserve"> s logem s logotypem ZČU v AJ, v barvě bílé</t>
    </r>
    <r>
      <rPr>
        <sz val="11"/>
        <color theme="1"/>
        <rFont val="Calibri"/>
        <family val="2"/>
        <charset val="238"/>
        <scheme val="minor"/>
      </rPr>
      <t xml:space="preserve">. 
Materiál 100% akryl. 
Obvod min. 580 mm. 
</t>
    </r>
    <r>
      <rPr>
        <b/>
        <sz val="11"/>
        <color theme="1"/>
        <rFont val="Calibri"/>
        <family val="2"/>
        <charset val="238"/>
        <scheme val="minor"/>
      </rPr>
      <t>Barva čepice: tmavě modrá.</t>
    </r>
    <r>
      <rPr>
        <sz val="11"/>
        <color theme="1"/>
        <rFont val="Calibri"/>
        <family val="2"/>
        <charset val="238"/>
        <scheme val="minor"/>
      </rPr>
      <t xml:space="preserve"> 
Velikost loga: cca 40 x 40 mm.</t>
    </r>
    <r>
      <rPr>
        <sz val="11"/>
        <color theme="1"/>
        <rFont val="Calibri"/>
        <family val="2"/>
        <charset val="238"/>
        <scheme val="minor"/>
      </rPr>
      <t xml:space="preserve">
Logo viz </t>
    </r>
    <r>
      <rPr>
        <sz val="11"/>
        <color rgb="FFFF0000"/>
        <rFont val="Calibri"/>
        <family val="2"/>
        <charset val="238"/>
        <scheme val="minor"/>
      </rPr>
      <t>Příloha č. 3 Kupní smlouvy - logo ZCU_PP (II.)-018-2023.pdf</t>
    </r>
  </si>
  <si>
    <r>
      <t xml:space="preserve">Lahev z materiálu RPET s bambusovým víčkem s FSC ceritikací. 
Objem min. 650 ml. 
Min. rozměr 70 x 200 mm. 
</t>
    </r>
    <r>
      <rPr>
        <b/>
        <sz val="11"/>
        <color theme="1"/>
        <rFont val="Calibri"/>
        <family val="2"/>
        <charset val="238"/>
        <scheme val="minor"/>
      </rPr>
      <t xml:space="preserve">Barva lahve modrá.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Gravírované logo s logotypem ZČU v AJ, tmavě modrá. </t>
    </r>
    <r>
      <rPr>
        <sz val="11"/>
        <color theme="1"/>
        <rFont val="Calibri"/>
        <family val="2"/>
        <charset val="238"/>
        <scheme val="minor"/>
      </rPr>
      <t>Rozměr loga: cca 50 x 50 mm.</t>
    </r>
    <r>
      <rPr>
        <sz val="11"/>
        <color theme="1"/>
        <rFont val="Calibri"/>
        <family val="2"/>
        <charset val="238"/>
        <scheme val="minor"/>
      </rPr>
      <t xml:space="preserve">
Logo viz </t>
    </r>
    <r>
      <rPr>
        <sz val="11"/>
        <color rgb="FFFF0000"/>
        <rFont val="Calibri"/>
        <family val="2"/>
        <charset val="238"/>
        <scheme val="minor"/>
      </rPr>
      <t>Příloha č. 3 Kupní smlouvy - logo ZCU_PP (II.)-018-2023.pdf</t>
    </r>
  </si>
  <si>
    <r>
      <t xml:space="preserve">Dvoustěnná vakuovaně izolovaná lahev z nerezové oceli s kovovým dnem. 
Objem min. 550 ml. 
Udrží nápoje teplé min. 5 hodin.  
</t>
    </r>
    <r>
      <rPr>
        <b/>
        <sz val="11"/>
        <color theme="1"/>
        <rFont val="Calibri"/>
        <family val="2"/>
        <charset val="238"/>
        <scheme val="minor"/>
      </rPr>
      <t xml:space="preserve">Barva lahve černá.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Potisk: logo s logotypem ZČU v AJ, bílá barva.</t>
    </r>
    <r>
      <rPr>
        <sz val="11"/>
        <color theme="1"/>
        <rFont val="Calibri"/>
        <family val="2"/>
        <charset val="238"/>
        <scheme val="minor"/>
      </rPr>
      <t xml:space="preserve"> Rozměr potisku: cca 50 x 50 mm.</t>
    </r>
    <r>
      <rPr>
        <sz val="11"/>
        <color theme="1"/>
        <rFont val="Calibri"/>
        <family val="2"/>
        <charset val="238"/>
        <scheme val="minor"/>
      </rPr>
      <t xml:space="preserve">
Logo viz </t>
    </r>
    <r>
      <rPr>
        <sz val="11"/>
        <color rgb="FFFF0000"/>
        <rFont val="Calibri"/>
        <family val="2"/>
        <charset val="238"/>
        <scheme val="minor"/>
      </rPr>
      <t>Příloha č. 3 Kupní smlouvy - logo ZCU_PP (II.)-018-2023.pdf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</si>
</sst>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6"/>
      <color indexed="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</borders>
  <cellStyleXfs count="6">
    <xf numFmtId="0" fontId="0" fillId="0" borderId="0"/>
    <xf numFmtId="0" fontId="19" fillId="0" borderId="0"/>
    <xf numFmtId="0" fontId="8" fillId="0" borderId="0"/>
    <xf numFmtId="0" fontId="8" fillId="0" borderId="0"/>
    <xf numFmtId="0" fontId="23" fillId="0" borderId="0"/>
    <xf numFmtId="0" fontId="23" fillId="0" borderId="0"/>
  </cellStyleXfs>
  <cellXfs count="120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4" fillId="0" borderId="0" xfId="0" applyFont="1" applyAlignment="1">
      <alignment vertical="center"/>
    </xf>
    <xf numFmtId="0" fontId="0" fillId="0" borderId="0" xfId="0" applyAlignment="1">
      <alignment horizontal="center" vertical="top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17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5" fillId="0" borderId="0" xfId="0" applyFont="1"/>
    <xf numFmtId="0" fontId="8" fillId="0" borderId="0" xfId="2"/>
    <xf numFmtId="0" fontId="17" fillId="0" borderId="0" xfId="0" applyFont="1" applyAlignment="1">
      <alignment vertical="top" wrapText="1"/>
    </xf>
    <xf numFmtId="0" fontId="0" fillId="0" borderId="7" xfId="0" applyBorder="1"/>
    <xf numFmtId="0" fontId="10" fillId="0" borderId="6" xfId="0" applyFont="1" applyBorder="1" applyAlignment="1">
      <alignment horizontal="left" vertical="top" wrapText="1" indent="1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 wrapText="1" indent="1"/>
    </xf>
    <xf numFmtId="0" fontId="13" fillId="0" borderId="0" xfId="0" applyFon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8" xfId="0" applyFont="1" applyFill="1" applyBorder="1" applyAlignment="1">
      <alignment horizontal="center" vertical="center" textRotation="90" wrapText="1"/>
    </xf>
    <xf numFmtId="0" fontId="15" fillId="5" borderId="9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11" fillId="5" borderId="9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164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left" vertical="center" wrapText="1" inden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  <protection locked="0"/>
    </xf>
    <xf numFmtId="0" fontId="5" fillId="3" borderId="12" xfId="0" applyFont="1" applyFill="1" applyBorder="1" applyAlignment="1">
      <alignment horizontal="left" vertical="center" wrapText="1" inden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4" fontId="16" fillId="4" borderId="12" xfId="0" applyNumberFormat="1" applyFont="1" applyFill="1" applyBorder="1" applyAlignment="1">
      <alignment horizontal="right" vertical="center" wrapText="1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left" vertical="center" wrapText="1" inden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  <protection locked="0"/>
    </xf>
    <xf numFmtId="0" fontId="5" fillId="3" borderId="14" xfId="0" applyFont="1" applyFill="1" applyBorder="1" applyAlignment="1">
      <alignment horizontal="left" vertical="center" wrapText="1" inden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4" fontId="16" fillId="4" borderId="14" xfId="0" applyNumberFormat="1" applyFont="1" applyFill="1" applyBorder="1" applyAlignment="1">
      <alignment horizontal="right" vertical="center" wrapText="1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left" vertical="center" wrapText="1" inden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  <protection locked="0"/>
    </xf>
    <xf numFmtId="0" fontId="5" fillId="3" borderId="16" xfId="0" applyFont="1" applyFill="1" applyBorder="1" applyAlignment="1">
      <alignment horizontal="left" vertical="center" wrapText="1" inden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4" fontId="16" fillId="4" borderId="16" xfId="0" applyNumberFormat="1" applyFont="1" applyFill="1" applyBorder="1" applyAlignment="1">
      <alignment horizontal="right" vertical="center" wrapText="1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1" fontId="15" fillId="3" borderId="2" xfId="0" applyNumberFormat="1" applyFont="1" applyFill="1" applyBorder="1" applyAlignment="1">
      <alignment horizontal="center" vertical="center" wrapText="1"/>
    </xf>
    <xf numFmtId="1" fontId="15" fillId="3" borderId="17" xfId="0" applyNumberFormat="1" applyFont="1" applyFill="1" applyBorder="1" applyAlignment="1">
      <alignment horizontal="center" vertical="center" wrapText="1"/>
    </xf>
    <xf numFmtId="1" fontId="15" fillId="3" borderId="18" xfId="0" applyNumberFormat="1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  <protection locked="0"/>
    </xf>
    <xf numFmtId="0" fontId="10" fillId="3" borderId="17" xfId="0" applyFont="1" applyFill="1" applyBorder="1" applyAlignment="1" applyProtection="1">
      <alignment horizontal="center" vertical="center" wrapText="1"/>
      <protection locked="0"/>
    </xf>
    <xf numFmtId="0" fontId="10" fillId="3" borderId="18" xfId="0" applyFont="1" applyFill="1" applyBorder="1" applyAlignment="1" applyProtection="1">
      <alignment horizontal="center" vertical="center" wrapText="1"/>
      <protection locked="0"/>
    </xf>
    <xf numFmtId="0" fontId="7" fillId="3" borderId="2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left" vertical="center" wrapText="1" indent="1"/>
    </xf>
    <xf numFmtId="0" fontId="1" fillId="3" borderId="14" xfId="0" applyFont="1" applyFill="1" applyBorder="1" applyAlignment="1">
      <alignment horizontal="left" vertical="center" wrapText="1" indent="1"/>
    </xf>
    <xf numFmtId="0" fontId="1" fillId="3" borderId="16" xfId="0" applyFont="1" applyFill="1" applyBorder="1" applyAlignment="1">
      <alignment horizontal="left" vertical="center" wrapText="1" indent="1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7"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0000CC"/>
      <color rgb="FF663300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494508</xdr:colOff>
      <xdr:row>6</xdr:row>
      <xdr:rowOff>259556</xdr:rowOff>
    </xdr:from>
    <xdr:to>
      <xdr:col>6</xdr:col>
      <xdr:colOff>2399508</xdr:colOff>
      <xdr:row>6</xdr:row>
      <xdr:rowOff>1938539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A3AFD3EF-8D0B-4277-BF71-C1876F2CD2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33808" y="2926556"/>
          <a:ext cx="1905000" cy="1678983"/>
        </a:xfrm>
        <a:prstGeom prst="rect">
          <a:avLst/>
        </a:prstGeom>
      </xdr:spPr>
    </xdr:pic>
    <xdr:clientData/>
  </xdr:twoCellAnchor>
  <xdr:twoCellAnchor editAs="oneCell">
    <xdr:from>
      <xdr:col>6</xdr:col>
      <xdr:colOff>532606</xdr:colOff>
      <xdr:row>7</xdr:row>
      <xdr:rowOff>182786</xdr:rowOff>
    </xdr:from>
    <xdr:to>
      <xdr:col>6</xdr:col>
      <xdr:colOff>2490257</xdr:colOff>
      <xdr:row>7</xdr:row>
      <xdr:rowOff>1427386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4F862C21-8722-495F-9B33-94A3CFB93E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124406" y="5154836"/>
          <a:ext cx="1957651" cy="1244600"/>
        </a:xfrm>
        <a:prstGeom prst="rect">
          <a:avLst/>
        </a:prstGeom>
      </xdr:spPr>
    </xdr:pic>
    <xdr:clientData/>
  </xdr:twoCellAnchor>
  <xdr:twoCellAnchor editAs="oneCell">
    <xdr:from>
      <xdr:col>6</xdr:col>
      <xdr:colOff>774700</xdr:colOff>
      <xdr:row>8</xdr:row>
      <xdr:rowOff>163169</xdr:rowOff>
    </xdr:from>
    <xdr:to>
      <xdr:col>6</xdr:col>
      <xdr:colOff>2365176</xdr:colOff>
      <xdr:row>8</xdr:row>
      <xdr:rowOff>1686979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95458068-6098-4B1E-BD28-0157313920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366500" y="6840194"/>
          <a:ext cx="1590476" cy="1523810"/>
        </a:xfrm>
        <a:prstGeom prst="rect">
          <a:avLst/>
        </a:prstGeom>
      </xdr:spPr>
    </xdr:pic>
    <xdr:clientData/>
  </xdr:twoCellAnchor>
  <xdr:twoCellAnchor editAs="oneCell">
    <xdr:from>
      <xdr:col>6</xdr:col>
      <xdr:colOff>781050</xdr:colOff>
      <xdr:row>9</xdr:row>
      <xdr:rowOff>177955</xdr:rowOff>
    </xdr:from>
    <xdr:to>
      <xdr:col>6</xdr:col>
      <xdr:colOff>2736850</xdr:colOff>
      <xdr:row>9</xdr:row>
      <xdr:rowOff>1476845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144E471E-8EB0-49CF-A4E9-430B0B8E50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420350" y="8664730"/>
          <a:ext cx="1955800" cy="1298890"/>
        </a:xfrm>
        <a:prstGeom prst="rect">
          <a:avLst/>
        </a:prstGeom>
      </xdr:spPr>
    </xdr:pic>
    <xdr:clientData/>
  </xdr:twoCellAnchor>
  <xdr:twoCellAnchor editAs="oneCell">
    <xdr:from>
      <xdr:col>6</xdr:col>
      <xdr:colOff>758031</xdr:colOff>
      <xdr:row>10</xdr:row>
      <xdr:rowOff>61115</xdr:rowOff>
    </xdr:from>
    <xdr:to>
      <xdr:col>6</xdr:col>
      <xdr:colOff>2608779</xdr:colOff>
      <xdr:row>10</xdr:row>
      <xdr:rowOff>1911863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EAC24ABD-28A6-4317-A7E1-29A4162A04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0397331" y="10386215"/>
          <a:ext cx="1850748" cy="1850748"/>
        </a:xfrm>
        <a:prstGeom prst="rect">
          <a:avLst/>
        </a:prstGeom>
      </xdr:spPr>
    </xdr:pic>
    <xdr:clientData/>
  </xdr:twoCellAnchor>
  <xdr:twoCellAnchor editAs="oneCell">
    <xdr:from>
      <xdr:col>6</xdr:col>
      <xdr:colOff>1284287</xdr:colOff>
      <xdr:row>17</xdr:row>
      <xdr:rowOff>74614</xdr:rowOff>
    </xdr:from>
    <xdr:to>
      <xdr:col>6</xdr:col>
      <xdr:colOff>2370557</xdr:colOff>
      <xdr:row>17</xdr:row>
      <xdr:rowOff>3061857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3507A128-1284-455C-9E63-6D76A21F54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0928350" y="25899270"/>
          <a:ext cx="1086270" cy="2987243"/>
        </a:xfrm>
        <a:prstGeom prst="rect">
          <a:avLst/>
        </a:prstGeom>
      </xdr:spPr>
    </xdr:pic>
    <xdr:clientData/>
  </xdr:twoCellAnchor>
  <xdr:twoCellAnchor editAs="oneCell">
    <xdr:from>
      <xdr:col>6</xdr:col>
      <xdr:colOff>1094581</xdr:colOff>
      <xdr:row>16</xdr:row>
      <xdr:rowOff>107044</xdr:rowOff>
    </xdr:from>
    <xdr:to>
      <xdr:col>6</xdr:col>
      <xdr:colOff>2551724</xdr:colOff>
      <xdr:row>16</xdr:row>
      <xdr:rowOff>3249901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0BDFDE10-1182-40CF-93F5-9137410AEA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0738644" y="22455075"/>
          <a:ext cx="1457143" cy="3142857"/>
        </a:xfrm>
        <a:prstGeom prst="rect">
          <a:avLst/>
        </a:prstGeom>
      </xdr:spPr>
    </xdr:pic>
    <xdr:clientData/>
  </xdr:twoCellAnchor>
  <xdr:twoCellAnchor editAs="oneCell">
    <xdr:from>
      <xdr:col>6</xdr:col>
      <xdr:colOff>759619</xdr:colOff>
      <xdr:row>11</xdr:row>
      <xdr:rowOff>64294</xdr:rowOff>
    </xdr:from>
    <xdr:to>
      <xdr:col>6</xdr:col>
      <xdr:colOff>2588190</xdr:colOff>
      <xdr:row>11</xdr:row>
      <xdr:rowOff>1683342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242AD899-69DB-4834-9D19-8A03CDE11C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0398919" y="12446794"/>
          <a:ext cx="1828571" cy="1619048"/>
        </a:xfrm>
        <a:prstGeom prst="rect">
          <a:avLst/>
        </a:prstGeom>
      </xdr:spPr>
    </xdr:pic>
    <xdr:clientData/>
  </xdr:twoCellAnchor>
  <xdr:twoCellAnchor editAs="oneCell">
    <xdr:from>
      <xdr:col>6</xdr:col>
      <xdr:colOff>823913</xdr:colOff>
      <xdr:row>12</xdr:row>
      <xdr:rowOff>178654</xdr:rowOff>
    </xdr:from>
    <xdr:to>
      <xdr:col>6</xdr:col>
      <xdr:colOff>2703513</xdr:colOff>
      <xdr:row>12</xdr:row>
      <xdr:rowOff>1422082</xdr:rowOff>
    </xdr:to>
    <xdr:pic>
      <xdr:nvPicPr>
        <xdr:cNvPr id="12" name="Obrázek 11">
          <a:extLst>
            <a:ext uri="{FF2B5EF4-FFF2-40B4-BE49-F238E27FC236}">
              <a16:creationId xmlns:a16="http://schemas.microsoft.com/office/drawing/2014/main" id="{C9A155AD-8320-4D6D-8BBD-2419A68626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1082338" y="14418529"/>
          <a:ext cx="1879600" cy="1243428"/>
        </a:xfrm>
        <a:prstGeom prst="rect">
          <a:avLst/>
        </a:prstGeom>
      </xdr:spPr>
    </xdr:pic>
    <xdr:clientData/>
  </xdr:twoCellAnchor>
  <xdr:twoCellAnchor editAs="oneCell">
    <xdr:from>
      <xdr:col>6</xdr:col>
      <xdr:colOff>943768</xdr:colOff>
      <xdr:row>13</xdr:row>
      <xdr:rowOff>93776</xdr:rowOff>
    </xdr:from>
    <xdr:to>
      <xdr:col>6</xdr:col>
      <xdr:colOff>2705673</xdr:colOff>
      <xdr:row>13</xdr:row>
      <xdr:rowOff>1341395</xdr:rowOff>
    </xdr:to>
    <xdr:pic>
      <xdr:nvPicPr>
        <xdr:cNvPr id="13" name="Obrázek 12">
          <a:extLst>
            <a:ext uri="{FF2B5EF4-FFF2-40B4-BE49-F238E27FC236}">
              <a16:creationId xmlns:a16="http://schemas.microsoft.com/office/drawing/2014/main" id="{57586AB3-6CA0-43AE-B39E-868523E724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0587831" y="15929089"/>
          <a:ext cx="1761905" cy="1247619"/>
        </a:xfrm>
        <a:prstGeom prst="rect">
          <a:avLst/>
        </a:prstGeom>
      </xdr:spPr>
    </xdr:pic>
    <xdr:clientData/>
  </xdr:twoCellAnchor>
  <xdr:twoCellAnchor editAs="oneCell">
    <xdr:from>
      <xdr:col>6</xdr:col>
      <xdr:colOff>943768</xdr:colOff>
      <xdr:row>14</xdr:row>
      <xdr:rowOff>223496</xdr:rowOff>
    </xdr:from>
    <xdr:to>
      <xdr:col>6</xdr:col>
      <xdr:colOff>2677101</xdr:colOff>
      <xdr:row>14</xdr:row>
      <xdr:rowOff>2271115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EA1A3EB2-29BA-4533-9E94-10FE61C038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0587831" y="17797121"/>
          <a:ext cx="1733333" cy="2047619"/>
        </a:xfrm>
        <a:prstGeom prst="rect">
          <a:avLst/>
        </a:prstGeom>
      </xdr:spPr>
    </xdr:pic>
    <xdr:clientData/>
  </xdr:twoCellAnchor>
  <xdr:twoCellAnchor editAs="oneCell">
    <xdr:from>
      <xdr:col>6</xdr:col>
      <xdr:colOff>835819</xdr:colOff>
      <xdr:row>15</xdr:row>
      <xdr:rowOff>265860</xdr:rowOff>
    </xdr:from>
    <xdr:to>
      <xdr:col>6</xdr:col>
      <xdr:colOff>2639219</xdr:colOff>
      <xdr:row>15</xdr:row>
      <xdr:rowOff>2077973</xdr:rowOff>
    </xdr:to>
    <xdr:pic>
      <xdr:nvPicPr>
        <xdr:cNvPr id="15" name="Obrázek 14">
          <a:extLst>
            <a:ext uri="{FF2B5EF4-FFF2-40B4-BE49-F238E27FC236}">
              <a16:creationId xmlns:a16="http://schemas.microsoft.com/office/drawing/2014/main" id="{59111925-2550-42CE-AF77-43FEDCD591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9882" y="20256454"/>
          <a:ext cx="1803400" cy="18121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64"/>
  <sheetViews>
    <sheetView tabSelected="1" zoomScaleNormal="100" workbookViewId="0">
      <selection activeCell="C5" sqref="C5"/>
    </sheetView>
  </sheetViews>
  <sheetFormatPr defaultRowHeight="15" x14ac:dyDescent="0.25"/>
  <cols>
    <col min="1" max="1" width="1.42578125" bestFit="1" customWidth="1"/>
    <col min="2" max="2" width="5.5703125" bestFit="1" customWidth="1"/>
    <col min="3" max="3" width="36" style="1" customWidth="1"/>
    <col min="4" max="4" width="11" style="2" customWidth="1"/>
    <col min="5" max="5" width="12" style="3" customWidth="1"/>
    <col min="6" max="6" width="92.85546875" style="1" customWidth="1"/>
    <col min="7" max="7" width="45.7109375" style="1" customWidth="1"/>
    <col min="8" max="8" width="17.7109375" style="1" hidden="1" customWidth="1"/>
    <col min="9" max="9" width="21.7109375" customWidth="1"/>
    <col min="10" max="10" width="23.7109375" customWidth="1"/>
    <col min="11" max="11" width="20.5703125" bestFit="1" customWidth="1"/>
    <col min="12" max="12" width="23.85546875" customWidth="1"/>
    <col min="13" max="13" width="20.140625" customWidth="1"/>
    <col min="14" max="14" width="14.85546875" customWidth="1"/>
    <col min="15" max="15" width="28.28515625" hidden="1" customWidth="1"/>
    <col min="16" max="16" width="42.7109375" customWidth="1"/>
    <col min="17" max="17" width="34.7109375" customWidth="1"/>
    <col min="18" max="18" width="36" customWidth="1"/>
    <col min="19" max="19" width="32.140625" customWidth="1"/>
    <col min="20" max="20" width="26.85546875" customWidth="1"/>
    <col min="21" max="21" width="11.5703125" hidden="1" customWidth="1"/>
    <col min="22" max="22" width="25.7109375" style="4" customWidth="1"/>
    <col min="23" max="23" width="11.5703125" bestFit="1" customWidth="1"/>
    <col min="24" max="24" width="18.5703125" bestFit="1" customWidth="1"/>
    <col min="25" max="25" width="8.28515625" customWidth="1"/>
  </cols>
  <sheetData>
    <row r="1" spans="1:24" ht="39.75" customHeight="1" x14ac:dyDescent="0.25">
      <c r="B1" s="49" t="s">
        <v>38</v>
      </c>
      <c r="C1" s="50"/>
      <c r="D1" s="50"/>
    </row>
    <row r="2" spans="1:24" ht="20.100000000000001" customHeight="1" x14ac:dyDescent="0.25">
      <c r="C2"/>
      <c r="D2" s="11"/>
      <c r="E2" s="5"/>
      <c r="F2" s="6"/>
      <c r="G2" s="6"/>
      <c r="H2" s="6"/>
      <c r="I2" s="6"/>
      <c r="J2" s="6"/>
      <c r="L2" s="8"/>
      <c r="M2" s="9"/>
      <c r="N2" s="9"/>
      <c r="O2" s="9"/>
      <c r="P2" s="9"/>
      <c r="Q2" s="9"/>
      <c r="R2" s="9"/>
      <c r="S2" s="9"/>
      <c r="T2" s="9"/>
      <c r="U2" s="9"/>
      <c r="V2" s="10"/>
      <c r="W2" s="9"/>
      <c r="X2" s="9"/>
    </row>
    <row r="3" spans="1:24" ht="20.100000000000001" customHeight="1" x14ac:dyDescent="0.25">
      <c r="B3" s="14"/>
      <c r="C3" s="12" t="s">
        <v>0</v>
      </c>
      <c r="D3" s="13"/>
      <c r="E3" s="13"/>
      <c r="F3" s="13"/>
      <c r="G3" s="13"/>
      <c r="H3" s="38"/>
      <c r="I3" s="38"/>
      <c r="J3" s="38"/>
      <c r="K3" s="38"/>
      <c r="L3" s="38"/>
      <c r="N3" s="32"/>
      <c r="O3" s="32"/>
      <c r="P3" s="32"/>
    </row>
    <row r="4" spans="1:24" ht="20.100000000000001" customHeight="1" thickBot="1" x14ac:dyDescent="0.3">
      <c r="B4" s="15"/>
      <c r="C4" s="16" t="s">
        <v>1</v>
      </c>
      <c r="D4" s="13"/>
      <c r="E4" s="13"/>
      <c r="F4" s="13"/>
      <c r="G4" s="13"/>
      <c r="H4" s="6"/>
      <c r="I4" s="8"/>
      <c r="J4" s="8"/>
      <c r="L4" s="8"/>
      <c r="S4" s="35"/>
    </row>
    <row r="5" spans="1:24" ht="34.5" customHeight="1" thickBot="1" x14ac:dyDescent="0.3">
      <c r="B5" s="17"/>
      <c r="C5" s="37"/>
      <c r="D5" s="18"/>
      <c r="E5" s="18"/>
      <c r="F5" s="6"/>
      <c r="G5" s="6"/>
      <c r="H5" s="20"/>
      <c r="J5" s="19" t="s">
        <v>2</v>
      </c>
      <c r="V5" s="7"/>
    </row>
    <row r="6" spans="1:24" ht="77.25" customHeight="1" thickTop="1" thickBot="1" x14ac:dyDescent="0.3">
      <c r="B6" s="40" t="s">
        <v>3</v>
      </c>
      <c r="C6" s="41" t="s">
        <v>19</v>
      </c>
      <c r="D6" s="41" t="s">
        <v>4</v>
      </c>
      <c r="E6" s="41" t="s">
        <v>20</v>
      </c>
      <c r="F6" s="41" t="s">
        <v>21</v>
      </c>
      <c r="G6" s="41" t="s">
        <v>34</v>
      </c>
      <c r="H6" s="41" t="s">
        <v>22</v>
      </c>
      <c r="I6" s="41" t="s">
        <v>5</v>
      </c>
      <c r="J6" s="42" t="s">
        <v>6</v>
      </c>
      <c r="K6" s="43" t="s">
        <v>7</v>
      </c>
      <c r="L6" s="43" t="s">
        <v>8</v>
      </c>
      <c r="M6" s="41" t="s">
        <v>23</v>
      </c>
      <c r="N6" s="41" t="s">
        <v>24</v>
      </c>
      <c r="O6" s="41" t="s">
        <v>25</v>
      </c>
      <c r="P6" s="41" t="s">
        <v>26</v>
      </c>
      <c r="Q6" s="43" t="s">
        <v>27</v>
      </c>
      <c r="R6" s="43" t="s">
        <v>28</v>
      </c>
      <c r="S6" s="41" t="s">
        <v>29</v>
      </c>
      <c r="T6" s="41" t="s">
        <v>37</v>
      </c>
      <c r="U6" s="41" t="s">
        <v>30</v>
      </c>
      <c r="V6" s="41" t="s">
        <v>31</v>
      </c>
      <c r="W6" s="41" t="s">
        <v>32</v>
      </c>
      <c r="X6" s="44" t="s">
        <v>9</v>
      </c>
    </row>
    <row r="7" spans="1:24" ht="181.5" customHeight="1" x14ac:dyDescent="0.25">
      <c r="A7" s="21"/>
      <c r="B7" s="55">
        <v>1</v>
      </c>
      <c r="C7" s="56" t="s">
        <v>39</v>
      </c>
      <c r="D7" s="57">
        <v>1</v>
      </c>
      <c r="E7" s="58" t="s">
        <v>33</v>
      </c>
      <c r="F7" s="117" t="s">
        <v>57</v>
      </c>
      <c r="G7" s="59"/>
      <c r="H7" s="60">
        <f t="shared" ref="H7:H18" si="0">D7*I7</f>
        <v>500</v>
      </c>
      <c r="I7" s="61">
        <v>500</v>
      </c>
      <c r="J7" s="62"/>
      <c r="K7" s="63">
        <f t="shared" ref="K7" si="1">D7*J7</f>
        <v>0</v>
      </c>
      <c r="L7" s="64" t="str">
        <f t="shared" ref="L7" si="2">IF(ISNUMBER(J7), IF(J7&gt;I7,"NEVYHOVUJE","VYHOVUJE")," ")</f>
        <v xml:space="preserve"> </v>
      </c>
      <c r="M7" s="108" t="s">
        <v>36</v>
      </c>
      <c r="N7" s="111" t="s">
        <v>35</v>
      </c>
      <c r="O7" s="114"/>
      <c r="P7" s="105" t="s">
        <v>56</v>
      </c>
      <c r="Q7" s="102" t="s">
        <v>54</v>
      </c>
      <c r="R7" s="102" t="s">
        <v>54</v>
      </c>
      <c r="S7" s="102" t="s">
        <v>55</v>
      </c>
      <c r="T7" s="97" t="s">
        <v>53</v>
      </c>
      <c r="U7" s="94"/>
      <c r="V7" s="85" t="s">
        <v>17</v>
      </c>
      <c r="W7" s="88" t="s">
        <v>51</v>
      </c>
      <c r="X7" s="91" t="s">
        <v>52</v>
      </c>
    </row>
    <row r="8" spans="1:24" ht="134.25" customHeight="1" x14ac:dyDescent="0.25">
      <c r="A8" s="21"/>
      <c r="B8" s="65">
        <v>2</v>
      </c>
      <c r="C8" s="66" t="s">
        <v>40</v>
      </c>
      <c r="D8" s="67">
        <v>50</v>
      </c>
      <c r="E8" s="68" t="s">
        <v>33</v>
      </c>
      <c r="F8" s="118" t="s">
        <v>58</v>
      </c>
      <c r="G8" s="69"/>
      <c r="H8" s="70">
        <f t="shared" si="0"/>
        <v>500</v>
      </c>
      <c r="I8" s="71">
        <v>10</v>
      </c>
      <c r="J8" s="72"/>
      <c r="K8" s="73">
        <f t="shared" ref="K8:K18" si="3">D8*J8</f>
        <v>0</v>
      </c>
      <c r="L8" s="74" t="str">
        <f t="shared" ref="L8:L18" si="4">IF(ISNUMBER(J8), IF(J8&gt;I8,"NEVYHOVUJE","VYHOVUJE")," ")</f>
        <v xml:space="preserve"> </v>
      </c>
      <c r="M8" s="109"/>
      <c r="N8" s="112"/>
      <c r="O8" s="115"/>
      <c r="P8" s="106"/>
      <c r="Q8" s="100"/>
      <c r="R8" s="103"/>
      <c r="S8" s="100"/>
      <c r="T8" s="98"/>
      <c r="U8" s="95"/>
      <c r="V8" s="86"/>
      <c r="W8" s="89"/>
      <c r="X8" s="92"/>
    </row>
    <row r="9" spans="1:24" ht="158.25" customHeight="1" x14ac:dyDescent="0.25">
      <c r="A9" s="21"/>
      <c r="B9" s="65">
        <v>3</v>
      </c>
      <c r="C9" s="66" t="s">
        <v>41</v>
      </c>
      <c r="D9" s="67">
        <v>150</v>
      </c>
      <c r="E9" s="68" t="s">
        <v>33</v>
      </c>
      <c r="F9" s="118" t="s">
        <v>59</v>
      </c>
      <c r="G9" s="69"/>
      <c r="H9" s="70">
        <f t="shared" si="0"/>
        <v>4500</v>
      </c>
      <c r="I9" s="71">
        <v>30</v>
      </c>
      <c r="J9" s="72"/>
      <c r="K9" s="73">
        <f t="shared" si="3"/>
        <v>0</v>
      </c>
      <c r="L9" s="74" t="str">
        <f t="shared" si="4"/>
        <v xml:space="preserve"> </v>
      </c>
      <c r="M9" s="109"/>
      <c r="N9" s="112"/>
      <c r="O9" s="115"/>
      <c r="P9" s="106"/>
      <c r="Q9" s="100"/>
      <c r="R9" s="103"/>
      <c r="S9" s="100"/>
      <c r="T9" s="98"/>
      <c r="U9" s="95"/>
      <c r="V9" s="86"/>
      <c r="W9" s="89"/>
      <c r="X9" s="92"/>
    </row>
    <row r="10" spans="1:24" ht="156" customHeight="1" x14ac:dyDescent="0.25">
      <c r="A10" s="21"/>
      <c r="B10" s="65">
        <v>4</v>
      </c>
      <c r="C10" s="66" t="s">
        <v>42</v>
      </c>
      <c r="D10" s="67">
        <v>50</v>
      </c>
      <c r="E10" s="68" t="s">
        <v>33</v>
      </c>
      <c r="F10" s="118" t="s">
        <v>60</v>
      </c>
      <c r="G10" s="69"/>
      <c r="H10" s="70">
        <f t="shared" si="0"/>
        <v>3000</v>
      </c>
      <c r="I10" s="71">
        <v>60</v>
      </c>
      <c r="J10" s="72"/>
      <c r="K10" s="73">
        <f t="shared" si="3"/>
        <v>0</v>
      </c>
      <c r="L10" s="74" t="str">
        <f t="shared" si="4"/>
        <v xml:space="preserve"> </v>
      </c>
      <c r="M10" s="109"/>
      <c r="N10" s="112"/>
      <c r="O10" s="115"/>
      <c r="P10" s="106"/>
      <c r="Q10" s="100"/>
      <c r="R10" s="103"/>
      <c r="S10" s="100"/>
      <c r="T10" s="98"/>
      <c r="U10" s="95"/>
      <c r="V10" s="86"/>
      <c r="W10" s="89"/>
      <c r="X10" s="92"/>
    </row>
    <row r="11" spans="1:24" ht="162" customHeight="1" x14ac:dyDescent="0.25">
      <c r="A11" s="21"/>
      <c r="B11" s="65">
        <v>5</v>
      </c>
      <c r="C11" s="66" t="s">
        <v>43</v>
      </c>
      <c r="D11" s="67">
        <v>50</v>
      </c>
      <c r="E11" s="68" t="s">
        <v>33</v>
      </c>
      <c r="F11" s="118" t="s">
        <v>61</v>
      </c>
      <c r="G11" s="69"/>
      <c r="H11" s="70">
        <f t="shared" si="0"/>
        <v>2500</v>
      </c>
      <c r="I11" s="71">
        <v>50</v>
      </c>
      <c r="J11" s="72"/>
      <c r="K11" s="73">
        <f t="shared" si="3"/>
        <v>0</v>
      </c>
      <c r="L11" s="74" t="str">
        <f t="shared" si="4"/>
        <v xml:space="preserve"> </v>
      </c>
      <c r="M11" s="109"/>
      <c r="N11" s="112"/>
      <c r="O11" s="115"/>
      <c r="P11" s="106"/>
      <c r="Q11" s="100"/>
      <c r="R11" s="103"/>
      <c r="S11" s="100"/>
      <c r="T11" s="98"/>
      <c r="U11" s="95"/>
      <c r="V11" s="86"/>
      <c r="W11" s="89"/>
      <c r="X11" s="92"/>
    </row>
    <row r="12" spans="1:24" ht="155.25" customHeight="1" x14ac:dyDescent="0.25">
      <c r="A12" s="21"/>
      <c r="B12" s="65">
        <v>6</v>
      </c>
      <c r="C12" s="66" t="s">
        <v>44</v>
      </c>
      <c r="D12" s="67">
        <v>180</v>
      </c>
      <c r="E12" s="68" t="s">
        <v>33</v>
      </c>
      <c r="F12" s="118" t="s">
        <v>62</v>
      </c>
      <c r="G12" s="69"/>
      <c r="H12" s="70">
        <f t="shared" si="0"/>
        <v>9000</v>
      </c>
      <c r="I12" s="71">
        <v>50</v>
      </c>
      <c r="J12" s="72"/>
      <c r="K12" s="73">
        <f t="shared" si="3"/>
        <v>0</v>
      </c>
      <c r="L12" s="74" t="str">
        <f t="shared" si="4"/>
        <v xml:space="preserve"> </v>
      </c>
      <c r="M12" s="109"/>
      <c r="N12" s="112"/>
      <c r="O12" s="115"/>
      <c r="P12" s="106"/>
      <c r="Q12" s="100"/>
      <c r="R12" s="103"/>
      <c r="S12" s="100"/>
      <c r="T12" s="98"/>
      <c r="U12" s="95"/>
      <c r="V12" s="86"/>
      <c r="W12" s="89"/>
      <c r="X12" s="92"/>
    </row>
    <row r="13" spans="1:24" ht="150" customHeight="1" x14ac:dyDescent="0.25">
      <c r="A13" s="21"/>
      <c r="B13" s="65">
        <v>7</v>
      </c>
      <c r="C13" s="66" t="s">
        <v>45</v>
      </c>
      <c r="D13" s="67">
        <v>30</v>
      </c>
      <c r="E13" s="68" t="s">
        <v>33</v>
      </c>
      <c r="F13" s="118" t="s">
        <v>63</v>
      </c>
      <c r="G13" s="69"/>
      <c r="H13" s="70">
        <f t="shared" si="0"/>
        <v>7500</v>
      </c>
      <c r="I13" s="71">
        <v>250</v>
      </c>
      <c r="J13" s="72"/>
      <c r="K13" s="73">
        <f t="shared" si="3"/>
        <v>0</v>
      </c>
      <c r="L13" s="74" t="str">
        <f t="shared" si="4"/>
        <v xml:space="preserve"> </v>
      </c>
      <c r="M13" s="109"/>
      <c r="N13" s="112"/>
      <c r="O13" s="115"/>
      <c r="P13" s="106"/>
      <c r="Q13" s="100"/>
      <c r="R13" s="103"/>
      <c r="S13" s="100"/>
      <c r="T13" s="98"/>
      <c r="U13" s="95"/>
      <c r="V13" s="86"/>
      <c r="W13" s="89"/>
      <c r="X13" s="92"/>
    </row>
    <row r="14" spans="1:24" ht="160.5" customHeight="1" x14ac:dyDescent="0.25">
      <c r="A14" s="21"/>
      <c r="B14" s="65">
        <v>8</v>
      </c>
      <c r="C14" s="66" t="s">
        <v>46</v>
      </c>
      <c r="D14" s="67">
        <v>100</v>
      </c>
      <c r="E14" s="68" t="s">
        <v>33</v>
      </c>
      <c r="F14" s="118" t="s">
        <v>64</v>
      </c>
      <c r="G14" s="69"/>
      <c r="H14" s="70">
        <f t="shared" si="0"/>
        <v>12000</v>
      </c>
      <c r="I14" s="71">
        <v>120</v>
      </c>
      <c r="J14" s="72"/>
      <c r="K14" s="73">
        <f t="shared" si="3"/>
        <v>0</v>
      </c>
      <c r="L14" s="74" t="str">
        <f t="shared" si="4"/>
        <v xml:space="preserve"> </v>
      </c>
      <c r="M14" s="109"/>
      <c r="N14" s="112"/>
      <c r="O14" s="115"/>
      <c r="P14" s="106"/>
      <c r="Q14" s="100"/>
      <c r="R14" s="103"/>
      <c r="S14" s="100"/>
      <c r="T14" s="98"/>
      <c r="U14" s="95"/>
      <c r="V14" s="86"/>
      <c r="W14" s="89"/>
      <c r="X14" s="92"/>
    </row>
    <row r="15" spans="1:24" ht="190.5" customHeight="1" x14ac:dyDescent="0.25">
      <c r="A15" s="21"/>
      <c r="B15" s="65">
        <v>9</v>
      </c>
      <c r="C15" s="66" t="s">
        <v>47</v>
      </c>
      <c r="D15" s="67">
        <v>50</v>
      </c>
      <c r="E15" s="68" t="s">
        <v>33</v>
      </c>
      <c r="F15" s="118" t="s">
        <v>65</v>
      </c>
      <c r="G15" s="69"/>
      <c r="H15" s="70">
        <f t="shared" si="0"/>
        <v>4000</v>
      </c>
      <c r="I15" s="71">
        <v>80</v>
      </c>
      <c r="J15" s="72"/>
      <c r="K15" s="73">
        <f t="shared" si="3"/>
        <v>0</v>
      </c>
      <c r="L15" s="74" t="str">
        <f t="shared" si="4"/>
        <v xml:space="preserve"> </v>
      </c>
      <c r="M15" s="109"/>
      <c r="N15" s="112"/>
      <c r="O15" s="115"/>
      <c r="P15" s="106"/>
      <c r="Q15" s="100"/>
      <c r="R15" s="103"/>
      <c r="S15" s="100"/>
      <c r="T15" s="98"/>
      <c r="U15" s="95"/>
      <c r="V15" s="86"/>
      <c r="W15" s="89"/>
      <c r="X15" s="92"/>
    </row>
    <row r="16" spans="1:24" ht="186" customHeight="1" x14ac:dyDescent="0.25">
      <c r="A16" s="21"/>
      <c r="B16" s="65">
        <v>10</v>
      </c>
      <c r="C16" s="66" t="s">
        <v>48</v>
      </c>
      <c r="D16" s="67">
        <v>70</v>
      </c>
      <c r="E16" s="68" t="s">
        <v>33</v>
      </c>
      <c r="F16" s="118" t="s">
        <v>66</v>
      </c>
      <c r="G16" s="69"/>
      <c r="H16" s="70">
        <f t="shared" si="0"/>
        <v>7000</v>
      </c>
      <c r="I16" s="71">
        <v>100</v>
      </c>
      <c r="J16" s="72"/>
      <c r="K16" s="73">
        <f t="shared" si="3"/>
        <v>0</v>
      </c>
      <c r="L16" s="74" t="str">
        <f t="shared" si="4"/>
        <v xml:space="preserve"> </v>
      </c>
      <c r="M16" s="109"/>
      <c r="N16" s="112"/>
      <c r="O16" s="115"/>
      <c r="P16" s="106"/>
      <c r="Q16" s="100"/>
      <c r="R16" s="103"/>
      <c r="S16" s="100"/>
      <c r="T16" s="98"/>
      <c r="U16" s="95"/>
      <c r="V16" s="86"/>
      <c r="W16" s="89"/>
      <c r="X16" s="92"/>
    </row>
    <row r="17" spans="1:24" ht="273.75" customHeight="1" x14ac:dyDescent="0.25">
      <c r="A17" s="21"/>
      <c r="B17" s="65">
        <v>11</v>
      </c>
      <c r="C17" s="66" t="s">
        <v>49</v>
      </c>
      <c r="D17" s="67">
        <v>50</v>
      </c>
      <c r="E17" s="68" t="s">
        <v>33</v>
      </c>
      <c r="F17" s="118" t="s">
        <v>67</v>
      </c>
      <c r="G17" s="69"/>
      <c r="H17" s="70">
        <f t="shared" si="0"/>
        <v>7500</v>
      </c>
      <c r="I17" s="71">
        <v>150</v>
      </c>
      <c r="J17" s="72"/>
      <c r="K17" s="73">
        <f t="shared" si="3"/>
        <v>0</v>
      </c>
      <c r="L17" s="74" t="str">
        <f t="shared" si="4"/>
        <v xml:space="preserve"> </v>
      </c>
      <c r="M17" s="109"/>
      <c r="N17" s="112"/>
      <c r="O17" s="115"/>
      <c r="P17" s="106"/>
      <c r="Q17" s="100"/>
      <c r="R17" s="103"/>
      <c r="S17" s="100"/>
      <c r="T17" s="98"/>
      <c r="U17" s="95"/>
      <c r="V17" s="86"/>
      <c r="W17" s="89"/>
      <c r="X17" s="92"/>
    </row>
    <row r="18" spans="1:24" ht="246" customHeight="1" thickBot="1" x14ac:dyDescent="0.3">
      <c r="A18" s="21"/>
      <c r="B18" s="75">
        <v>12</v>
      </c>
      <c r="C18" s="76" t="s">
        <v>50</v>
      </c>
      <c r="D18" s="77">
        <v>25</v>
      </c>
      <c r="E18" s="78" t="s">
        <v>33</v>
      </c>
      <c r="F18" s="119" t="s">
        <v>68</v>
      </c>
      <c r="G18" s="79"/>
      <c r="H18" s="80">
        <f t="shared" si="0"/>
        <v>5000</v>
      </c>
      <c r="I18" s="81">
        <v>200</v>
      </c>
      <c r="J18" s="82"/>
      <c r="K18" s="83">
        <f t="shared" si="3"/>
        <v>0</v>
      </c>
      <c r="L18" s="84" t="str">
        <f t="shared" si="4"/>
        <v xml:space="preserve"> </v>
      </c>
      <c r="M18" s="110"/>
      <c r="N18" s="113"/>
      <c r="O18" s="116"/>
      <c r="P18" s="107"/>
      <c r="Q18" s="101"/>
      <c r="R18" s="104"/>
      <c r="S18" s="101"/>
      <c r="T18" s="99"/>
      <c r="U18" s="96"/>
      <c r="V18" s="87"/>
      <c r="W18" s="90"/>
      <c r="X18" s="93"/>
    </row>
    <row r="19" spans="1:24" ht="13.5" customHeight="1" thickTop="1" thickBot="1" x14ac:dyDescent="0.3">
      <c r="C19"/>
      <c r="D19"/>
      <c r="E19"/>
      <c r="F19"/>
      <c r="G19"/>
      <c r="H19"/>
      <c r="K19" s="33"/>
    </row>
    <row r="20" spans="1:24" ht="60.75" customHeight="1" thickTop="1" thickBot="1" x14ac:dyDescent="0.3">
      <c r="B20" s="54" t="s">
        <v>10</v>
      </c>
      <c r="C20" s="54"/>
      <c r="D20" s="54"/>
      <c r="E20" s="54"/>
      <c r="F20" s="54"/>
      <c r="G20" s="13"/>
      <c r="H20" s="22"/>
      <c r="I20" s="23" t="s">
        <v>11</v>
      </c>
      <c r="J20" s="51" t="s">
        <v>12</v>
      </c>
      <c r="K20" s="52"/>
      <c r="L20" s="53"/>
      <c r="M20" s="36"/>
      <c r="N20" s="20"/>
      <c r="O20" s="20"/>
      <c r="P20" s="20"/>
      <c r="Q20" s="20"/>
      <c r="R20" s="20"/>
      <c r="S20" s="20"/>
      <c r="T20" s="20"/>
      <c r="U20" s="20"/>
      <c r="V20" s="24"/>
    </row>
    <row r="21" spans="1:24" ht="33" customHeight="1" thickTop="1" thickBot="1" x14ac:dyDescent="0.3">
      <c r="B21" s="45" t="s">
        <v>13</v>
      </c>
      <c r="C21" s="45"/>
      <c r="D21" s="45"/>
      <c r="E21" s="45"/>
      <c r="F21" s="45"/>
      <c r="G21" s="39"/>
      <c r="H21" s="25"/>
      <c r="I21" s="26">
        <f>SUM(H7:H18)</f>
        <v>63000</v>
      </c>
      <c r="J21" s="46">
        <f>SUM(K7:K18)</f>
        <v>0</v>
      </c>
      <c r="K21" s="47"/>
      <c r="L21" s="48"/>
      <c r="M21" s="36"/>
      <c r="U21" s="20"/>
      <c r="V21" s="24"/>
    </row>
    <row r="22" spans="1:24" ht="14.1" customHeight="1" thickTop="1" x14ac:dyDescent="0.25"/>
    <row r="23" spans="1:24" ht="14.25" customHeight="1" x14ac:dyDescent="0.25"/>
    <row r="24" spans="1:24" ht="14.1" customHeight="1" x14ac:dyDescent="0.25"/>
    <row r="25" spans="1:24" ht="14.25" customHeight="1" x14ac:dyDescent="0.25"/>
    <row r="26" spans="1:24" ht="14.25" customHeight="1" x14ac:dyDescent="0.25"/>
    <row r="27" spans="1:24" ht="14.1" customHeight="1" x14ac:dyDescent="0.25"/>
    <row r="28" spans="1:24" ht="14.25" customHeight="1" x14ac:dyDescent="0.25"/>
    <row r="29" spans="1:24" ht="14.25" customHeight="1" x14ac:dyDescent="0.25"/>
    <row r="30" spans="1:24" ht="14.25" customHeight="1" x14ac:dyDescent="0.25"/>
    <row r="31" spans="1:24" ht="14.25" customHeight="1" x14ac:dyDescent="0.25"/>
    <row r="32" spans="1:24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</sheetData>
  <mergeCells count="17">
    <mergeCell ref="Q7:Q18"/>
    <mergeCell ref="R7:R18"/>
    <mergeCell ref="S7:S18"/>
    <mergeCell ref="P7:P18"/>
    <mergeCell ref="M7:M18"/>
    <mergeCell ref="N7:N18"/>
    <mergeCell ref="O7:O18"/>
    <mergeCell ref="V7:V18"/>
    <mergeCell ref="W7:W18"/>
    <mergeCell ref="X7:X18"/>
    <mergeCell ref="U7:U18"/>
    <mergeCell ref="T7:T18"/>
    <mergeCell ref="B21:F21"/>
    <mergeCell ref="J21:L21"/>
    <mergeCell ref="B1:D1"/>
    <mergeCell ref="J20:L20"/>
    <mergeCell ref="B20:F20"/>
  </mergeCells>
  <conditionalFormatting sqref="B7:B18 D7:D18">
    <cfRule type="containsBlanks" dxfId="6" priority="88">
      <formula>LEN(TRIM(B7))=0</formula>
    </cfRule>
  </conditionalFormatting>
  <conditionalFormatting sqref="B7:B18">
    <cfRule type="cellIs" dxfId="5" priority="83" operator="greaterThanOrEqual">
      <formula>1</formula>
    </cfRule>
  </conditionalFormatting>
  <conditionalFormatting sqref="J7:J18">
    <cfRule type="notContainsBlanks" dxfId="2" priority="45">
      <formula>LEN(TRIM(J7))&gt;0</formula>
    </cfRule>
    <cfRule type="notContainsBlanks" dxfId="1" priority="46">
      <formula>LEN(TRIM(J7))&gt;0</formula>
    </cfRule>
    <cfRule type="containsBlanks" dxfId="0" priority="47">
      <formula>LEN(TRIM(J7))=0</formula>
    </cfRule>
  </conditionalFormatting>
  <conditionalFormatting sqref="L7:L18">
    <cfRule type="cellIs" dxfId="4" priority="79" operator="equal">
      <formula>"NEVYHOVUJE"</formula>
    </cfRule>
    <cfRule type="cellIs" dxfId="3" priority="80" operator="equal">
      <formula>"VYHOVUJE"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18" xr:uid="{354766CB-D34D-4043-985E-78A75C2E98DD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3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830E4-00A3-43C0-BC30-F032355EAD85}">
          <x14:formula1>
            <xm:f>CPV!$B$4:$B$5</xm:f>
          </x14:formula1>
          <xm:sqref>V7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zoomScale="89" zoomScaleNormal="89" workbookViewId="0"/>
  </sheetViews>
  <sheetFormatPr defaultRowHeight="15" x14ac:dyDescent="0.25"/>
  <cols>
    <col min="1" max="1" width="161" customWidth="1"/>
    <col min="2" max="2" width="117.5703125" style="29" customWidth="1"/>
  </cols>
  <sheetData>
    <row r="1" spans="1:2" ht="337.5" customHeight="1" thickBot="1" x14ac:dyDescent="0.3">
      <c r="A1" s="34" t="s">
        <v>18</v>
      </c>
      <c r="B1"/>
    </row>
    <row r="2" spans="1:2" ht="99.75" customHeight="1" thickBot="1" x14ac:dyDescent="0.3">
      <c r="A2" s="27" t="s">
        <v>14</v>
      </c>
      <c r="B2" s="28"/>
    </row>
  </sheetData>
  <sheetProtection algorithmName="SHA-512" hashValue="bPp1NvU2QkFlzY0RrK/JSLtY1PgyAi6YtF+UeI1q2ltMNoQzJzjNV+fqlbprpk2/5SfNtxZvb4U2B0MHYarPiA==" saltValue="+VTwYwXJeCGQMmL36HuV0A==" spinCount="100000" sheet="1" objects="1" scenarios="1"/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5"/>
  <sheetViews>
    <sheetView zoomScale="85" workbookViewId="0">
      <selection activeCell="B8" sqref="B8"/>
    </sheetView>
  </sheetViews>
  <sheetFormatPr defaultColWidth="8.7109375" defaultRowHeight="15" x14ac:dyDescent="0.25"/>
  <cols>
    <col min="2" max="2" width="97.5703125" bestFit="1" customWidth="1"/>
  </cols>
  <sheetData>
    <row r="2" spans="2:2" x14ac:dyDescent="0.25">
      <c r="B2" s="30" t="s">
        <v>15</v>
      </c>
    </row>
    <row r="3" spans="2:2" x14ac:dyDescent="0.25">
      <c r="B3" s="30"/>
    </row>
    <row r="4" spans="2:2" x14ac:dyDescent="0.25">
      <c r="B4" s="31" t="s">
        <v>16</v>
      </c>
    </row>
    <row r="5" spans="2:2" x14ac:dyDescent="0.25">
      <c r="B5" s="31" t="s">
        <v>17</v>
      </c>
    </row>
  </sheetData>
  <sheetProtection algorithmName="SHA-512" hashValue="Sq/4ODJ86Kgvy6nZ7g/h8xNCG9+Oov2f0v/myf+fuNFyWEGLIzHSqB2kc4qt7+zYT0l3cNCLRLx3Ank7EFp5xg==" saltValue="gtevTeT22TEnQ5ifNeeRkQ==" spinCount="100000" sheet="1" objects="1" scenarios="1"/>
  <pageMargins left="0.7" right="0.7" top="0.78740157500000008" bottom="0.78740157500000008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PP</vt:lpstr>
      <vt:lpstr>SOP_PP</vt:lpstr>
      <vt:lpstr>CPV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Petra Krištofová</cp:lastModifiedBy>
  <cp:revision>1</cp:revision>
  <cp:lastPrinted>2023-07-28T11:55:20Z</cp:lastPrinted>
  <dcterms:created xsi:type="dcterms:W3CDTF">2014-03-05T12:43:32Z</dcterms:created>
  <dcterms:modified xsi:type="dcterms:W3CDTF">2023-07-28T11:55:30Z</dcterms:modified>
</cp:coreProperties>
</file>