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31-2023\1) výzva\"/>
    </mc:Choice>
  </mc:AlternateContent>
  <xr:revisionPtr revIDLastSave="0" documentId="13_ncr:1_{3EDF8656-888E-45D0-9330-604F9FE1B6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KP!$A$6:$T$61</definedName>
    <definedName name="_xlnm.Print_Area" localSheetId="0">KP!$B$2:$S$64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4" i="1" l="1"/>
  <c r="H64" i="1"/>
</calcChain>
</file>

<file path=xl/sharedStrings.xml><?xml version="1.0" encoding="utf-8"?>
<sst xmlns="http://schemas.openxmlformats.org/spreadsheetml/2006/main" count="207" uniqueCount="136">
  <si>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</si>
  <si>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</si>
  <si>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</si>
  <si>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</si>
  <si>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</si>
  <si>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</si>
  <si>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</si>
  <si>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</si>
  <si>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</si>
  <si>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</si>
  <si>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</si>
  <si>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</si>
  <si>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</si>
  <si>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</si>
  <si>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</si>
  <si>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</si>
  <si>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</si>
  <si>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</si>
  <si>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</si>
  <si>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</si>
  <si>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</si>
  <si>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</si>
  <si>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</si>
  <si>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</si>
  <si>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</si>
  <si>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</si>
  <si>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</si>
  <si>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</si>
  <si>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</si>
  <si>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Kartonová krabice pro dlouhodobé skladování dokumentů  formátu A4, šíře hřbetu 9 -11,5 cm, možnost uložení ve skupinovém boxu, cca 330 x 260 x 110 mm. Vyrobeny z hladké ruční lepenky 1000 g.</t>
  </si>
  <si>
    <t>Kvalitní průhledný polypropylen, zavírání jedním drukem (patentem) na delší straně.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</si>
  <si>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</si>
  <si>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</si>
  <si>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</si>
  <si>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</si>
  <si>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Min. 50 listů, lepená vazba.</t>
  </si>
  <si>
    <t xml:space="preserve">Min. 50 listů, lepená vazba. </t>
  </si>
  <si>
    <t>Bílý papír s děrováním pro zavěšení do všech typů flipchartů. V bloku min. 25 listů.</t>
  </si>
  <si>
    <t xml:space="preserve">Papír kancelářský A4 kvalita "A" </t>
  </si>
  <si>
    <t xml:space="preserve">Papír kancelářský A4 kvalita"B"  </t>
  </si>
  <si>
    <t>Barevný karton, min 50 archů v balení.</t>
  </si>
  <si>
    <t xml:space="preserve">Obálky bublinkové A5 bílé cca  200x270 </t>
  </si>
  <si>
    <t>Samolepicí, odtrhovací proužek, vzduchová ochranná vrstva, vhodné pro zasílání křehkých předmětů, min. 10 ks v balení.</t>
  </si>
  <si>
    <t xml:space="preserve">Obálky bublinkové A4 bílé cca 270x360 </t>
  </si>
  <si>
    <t>Obálky C5 zelený pruh, 162 x 229 mm</t>
  </si>
  <si>
    <t>Lepicí páska 25mm x 66m transparentní</t>
  </si>
  <si>
    <t>Kvalitní lepicí páska průhledná.</t>
  </si>
  <si>
    <t>Lepicí páska 48-50mm x 66m transparentní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</si>
  <si>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</si>
  <si>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</si>
  <si>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</si>
  <si>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</si>
  <si>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</si>
  <si>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</si>
  <si>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</si>
  <si>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lihový 0,6 mm - sada 4ks</t>
  </si>
  <si>
    <t>sada</t>
  </si>
  <si>
    <t>Stíratelný, světlostálý, kulatý, vláknový hrot, šíře stopy 2,5 mm, ventilační uzávěr. Na bílé tabule, sklo, PVC, porcelán.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</si>
  <si>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</si>
  <si>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</si>
  <si>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</si>
  <si>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Tabule korková 40 x 60</t>
  </si>
  <si>
    <t xml:space="preserve">Kvalitní hrubozrnný korek, dřevěný rám dřevo s opracovanými hranami, oboustranný korek - možnost  používat tabuli z obou stran, vrstvení korku 7 mm.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</si>
  <si>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</si>
  <si>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</si>
  <si>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</si>
  <si>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</si>
  <si>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Sešití min. 20 listů, spojovače 24/6, celokovová nebo kovová + pevný plast.</t>
  </si>
  <si>
    <t>Sešívačka min.25 listů</t>
  </si>
  <si>
    <t>Sešití min. 20 listů, spojovače 24/6 i 26/6.</t>
  </si>
  <si>
    <t>Sešití min. 30 listů, spojovače 24/6 a 26/6.</t>
  </si>
  <si>
    <t xml:space="preserve">Spojovače 24/6  </t>
  </si>
  <si>
    <t>Vysoce kvalitní pozinkované spojovače, min. 1000 ks v balení.</t>
  </si>
  <si>
    <t xml:space="preserve">Spojovače  26/6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</si>
  <si>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</si>
  <si>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</si>
  <si>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Rychlouzavírací sáčky 4x6</t>
  </si>
  <si>
    <t>Min. 100 ks v balení.</t>
  </si>
  <si>
    <t>Rychlouzavírací sáčky 8x12</t>
  </si>
  <si>
    <t xml:space="preserve">Jmenovka s klipem na šířku </t>
  </si>
  <si>
    <t>Klip se spínacím špendlíkem, formát 57 x 92 mm, čiré PVC, možnost vložit vlastní vizitku, min. 50 ks v balení.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</si>
  <si>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</si>
  <si>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</si>
  <si>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</si>
  <si>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</si>
  <si>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Průhledné čiré krycí desky min. 200 mic, přední strana, formát A4,min. 100ks/bal.</t>
  </si>
  <si>
    <t>Obálky pro kroužkovou perfovazbu, formát A4, karton 250 g, povrchová úprava imitace kůže, min. 100 ks v balení.</t>
  </si>
  <si>
    <t>Speciálně profilované nasazovací lišty zajišťují trvalý a pružný přítlak, spojení 1-30 listů, min. 50 ks v balení.</t>
  </si>
  <si>
    <t>Speciálně profilované nasazovací lišty zajišťují trvalý a pružný přítlak, spojení 30-60 listů, min. 50 ks v balení.</t>
  </si>
  <si>
    <t>Čisticí utěrka mikrovlákno</t>
  </si>
  <si>
    <t>Utěrka z mikrovlákna k čištění  LCD, brýlí, čoček dalekohledů, displeje fotoaparátů.</t>
  </si>
  <si>
    <t>Děrovačka - min.20 listů</t>
  </si>
  <si>
    <t>S bočním raménkem pro nastavení formátu, s ukazatelem středu, rozteč děr 8 cm, kapac. děrování min. 20 listů současně.</t>
  </si>
  <si>
    <t xml:space="preserve">Kalkulátor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</si>
  <si>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</si>
  <si>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</si>
  <si>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Motouz jutový přírodní  </t>
  </si>
  <si>
    <t>Min. 100 g, pro kancelář i domácnost.</t>
  </si>
  <si>
    <t>Nůžky celokovové - 20 cm</t>
  </si>
  <si>
    <t>Celokovové provedení, čepele spojuje kovový šroub, řezné plochy speciálně upraveny pro snadný a precizní střih.</t>
  </si>
  <si>
    <t>NE</t>
  </si>
  <si>
    <t>Příloha č. 2 Kupní smlouvy - technická specifikace
Kancelářské potřeby (II.) 031 - 2023</t>
  </si>
  <si>
    <t>PS-NL - Vladislava Ottová,
Tel.: 37763 1332</t>
  </si>
  <si>
    <t>Univerzitní 22,
301 00 Plzeň,
budova Fakulty strojní - Centrální sklad,
místnost UU 012</t>
  </si>
  <si>
    <t>DFST - Markéta Přibylová,
Tel.: 777 969 672,
E-mail: mapribyl@fst.zcu.cz</t>
  </si>
  <si>
    <t>Univerzitní 22, 
301 00 Plzeň,
Fakulta strojní - Děkanát</t>
  </si>
  <si>
    <t>PS-E - Ing. Pavol Janča,
Tel.: 737619252</t>
  </si>
  <si>
    <t>Univerzitní 20, 
301 00 Plzeň,
Provoz a služby - Energetické hospodářství,
místnost UI 112</t>
  </si>
  <si>
    <t>Archivační krabice na dokumenty A4 (š 9-11,5 cm)</t>
  </si>
  <si>
    <t>Obaly "L" A4 - čiré</t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</si>
  <si>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</si>
  <si>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r>
      <t xml:space="preserve">Blok A5 lepený - </t>
    </r>
    <r>
      <rPr>
        <b/>
        <sz val="11"/>
        <rFont val="Calibri"/>
        <family val="2"/>
        <charset val="238"/>
      </rPr>
      <t>čistý</t>
    </r>
  </si>
  <si>
    <r>
      <t xml:space="preserve">Blok A4 lepený - </t>
    </r>
    <r>
      <rPr>
        <b/>
        <sz val="11"/>
        <rFont val="Calibri"/>
        <family val="2"/>
        <charset val="238"/>
      </rPr>
      <t>čistý</t>
    </r>
  </si>
  <si>
    <r>
      <t xml:space="preserve">Obálka plastová PVC s patentem /druk/  A6 - </t>
    </r>
    <r>
      <rPr>
        <b/>
        <sz val="11"/>
        <rFont val="Calibri"/>
        <family val="2"/>
        <charset val="238"/>
      </rPr>
      <t>mix barev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</si>
  <si>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mix barev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</si>
  <si>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mix barev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</si>
  <si>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</si>
  <si>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</si>
  <si>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Pro tisk i kopírování ve všech typech techniky, 1 bal/100 listů.</t>
  </si>
  <si>
    <r>
      <t xml:space="preserve">Papír barevný kopírovací A4 80g - </t>
    </r>
    <r>
      <rPr>
        <b/>
        <sz val="11"/>
        <rFont val="Calibri"/>
        <family val="2"/>
        <charset val="238"/>
      </rPr>
      <t>mix min. 5 barev</t>
    </r>
  </si>
  <si>
    <r>
      <t>Karton kreslící barevný A4 180g -</t>
    </r>
    <r>
      <rPr>
        <b/>
        <sz val="11"/>
        <rFont val="Calibri"/>
        <family val="2"/>
        <charset val="238"/>
      </rPr>
      <t xml:space="preserve"> žlutá, růžová, světle modrá</t>
    </r>
  </si>
  <si>
    <t>Barevný karton, 50 archů v balení. Barva po 1 bal.</t>
  </si>
  <si>
    <r>
      <t xml:space="preserve">Karton kreslící barevný A4 180g - </t>
    </r>
    <r>
      <rPr>
        <b/>
        <sz val="11"/>
        <rFont val="Calibri"/>
        <family val="2"/>
        <charset val="238"/>
      </rPr>
      <t xml:space="preserve">mix min. 5 barev 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</si>
  <si>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</si>
  <si>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tabulový  2,5 mm - </t>
    </r>
    <r>
      <rPr>
        <b/>
        <sz val="11"/>
        <rFont val="Calibri"/>
        <family val="2"/>
        <charset val="238"/>
      </rPr>
      <t>70 ks černý, 30 ks modrý</t>
    </r>
  </si>
  <si>
    <t>Voděodolný, otěruvzdorný inkoust, šíře stopy 0,6 mm, ventilační uzávěr, na papír, folie, sklo, plasty, polystyrén. 
Sada: barvy černá, zelená, červená, modrá.</t>
  </si>
  <si>
    <t>Stíratelný, světlostálý, kulatý, vláknový hrot, šíře stopy 2,5 mm, ventilační uzávěr. Na bílé tabule, sklo, PVC, porcelán.
Sada 4 ks.</t>
  </si>
  <si>
    <t>Sešívačka min.20 listů</t>
  </si>
  <si>
    <t>Sešívačka min.30 listů</t>
  </si>
  <si>
    <r>
      <t xml:space="preserve">Desky přední pro kroužkovou vazbu - </t>
    </r>
    <r>
      <rPr>
        <b/>
        <sz val="11"/>
        <rFont val="Calibri"/>
        <family val="2"/>
        <charset val="238"/>
      </rPr>
      <t>čiré</t>
    </r>
  </si>
  <si>
    <r>
      <t xml:space="preserve">Desky zadní pro kroužkovou vazbu - </t>
    </r>
    <r>
      <rPr>
        <b/>
        <sz val="11"/>
        <rFont val="Calibri"/>
        <family val="2"/>
        <charset val="238"/>
      </rPr>
      <t>modré</t>
    </r>
  </si>
  <si>
    <r>
      <t xml:space="preserve">Hřbety 3mm - nasouvací lišty - </t>
    </r>
    <r>
      <rPr>
        <b/>
        <sz val="11"/>
        <rFont val="Calibri"/>
        <family val="2"/>
        <charset val="238"/>
      </rPr>
      <t>modré</t>
    </r>
  </si>
  <si>
    <r>
      <t>Hřbety 6mm - nasouvací lišty  -</t>
    </r>
    <r>
      <rPr>
        <b/>
        <sz val="11"/>
        <rFont val="Calibri"/>
        <family val="2"/>
        <charset val="238"/>
      </rPr>
      <t xml:space="preserve"> modré</t>
    </r>
  </si>
  <si>
    <r>
      <t xml:space="preserve">Euroobal A4 - </t>
    </r>
    <r>
      <rPr>
        <b/>
        <sz val="11"/>
        <rFont val="Calibri"/>
        <family val="2"/>
        <charset val="238"/>
      </rPr>
      <t>hladký</t>
    </r>
  </si>
  <si>
    <t>Základní funkce, napájení bateriové, solární.</t>
  </si>
  <si>
    <r>
      <rPr>
        <sz val="11"/>
        <rFont val="Calibri"/>
        <family val="2"/>
        <charset val="238"/>
      </rPr>
      <t>S doručenkou do vlastních rukou, samopropisovací. Viz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(II.)-031-2023.pdf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</si>
</sst>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7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0" fontId="27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1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9" customWidth="1"/>
    <col min="5" max="5" width="11.140625" style="4" customWidth="1"/>
    <col min="6" max="6" width="112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5" style="1" customWidth="1"/>
    <col min="19" max="19" width="11.5703125" style="1" hidden="1" customWidth="1"/>
    <col min="20" max="20" width="33.85546875" style="7" customWidth="1"/>
    <col min="21" max="16384" width="9.140625" style="1"/>
  </cols>
  <sheetData>
    <row r="1" spans="1:20" ht="38.25" customHeight="1" x14ac:dyDescent="0.25">
      <c r="B1" s="2" t="s">
        <v>101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2.75" customHeight="1" thickTop="1" x14ac:dyDescent="0.25">
      <c r="A7" s="32"/>
      <c r="B7" s="33">
        <v>1</v>
      </c>
      <c r="C7" s="34" t="s">
        <v>108</v>
      </c>
      <c r="D7" s="35">
        <v>100</v>
      </c>
      <c r="E7" s="36" t="s">
        <v>28</v>
      </c>
      <c r="F7" s="37" t="s">
        <v>29</v>
      </c>
      <c r="G7" s="38">
        <f t="shared" ref="G7:G21" si="0">D7*H7</f>
        <v>4700</v>
      </c>
      <c r="H7" s="39">
        <v>47</v>
      </c>
      <c r="I7" s="14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100</v>
      </c>
      <c r="N7" s="44"/>
      <c r="O7" s="44"/>
      <c r="P7" s="45" t="s">
        <v>102</v>
      </c>
      <c r="Q7" s="45" t="s">
        <v>103</v>
      </c>
      <c r="R7" s="46">
        <v>21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113</v>
      </c>
      <c r="D8" s="49">
        <v>5</v>
      </c>
      <c r="E8" s="50" t="s">
        <v>28</v>
      </c>
      <c r="F8" s="51" t="s">
        <v>30</v>
      </c>
      <c r="G8" s="52">
        <f t="shared" si="0"/>
        <v>65</v>
      </c>
      <c r="H8" s="53">
        <v>13</v>
      </c>
      <c r="I8" s="141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114</v>
      </c>
      <c r="D9" s="49">
        <v>10</v>
      </c>
      <c r="E9" s="50" t="s">
        <v>28</v>
      </c>
      <c r="F9" s="51" t="s">
        <v>30</v>
      </c>
      <c r="G9" s="52">
        <f t="shared" si="0"/>
        <v>160</v>
      </c>
      <c r="H9" s="53">
        <v>16</v>
      </c>
      <c r="I9" s="141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115</v>
      </c>
      <c r="D10" s="49">
        <v>10</v>
      </c>
      <c r="E10" s="50" t="s">
        <v>28</v>
      </c>
      <c r="F10" s="51" t="s">
        <v>30</v>
      </c>
      <c r="G10" s="52">
        <f t="shared" si="0"/>
        <v>200</v>
      </c>
      <c r="H10" s="53">
        <v>20</v>
      </c>
      <c r="I10" s="141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2.5" customHeight="1" x14ac:dyDescent="0.25">
      <c r="A11" s="27"/>
      <c r="B11" s="47">
        <v>5</v>
      </c>
      <c r="C11" s="48" t="s">
        <v>31</v>
      </c>
      <c r="D11" s="49">
        <v>20</v>
      </c>
      <c r="E11" s="61" t="s">
        <v>32</v>
      </c>
      <c r="F11" s="62" t="s">
        <v>33</v>
      </c>
      <c r="G11" s="52">
        <f t="shared" si="0"/>
        <v>1600</v>
      </c>
      <c r="H11" s="53">
        <v>80</v>
      </c>
      <c r="I11" s="141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2.5" customHeight="1" x14ac:dyDescent="0.25">
      <c r="A12" s="27"/>
      <c r="B12" s="47">
        <v>6</v>
      </c>
      <c r="C12" s="48" t="s">
        <v>109</v>
      </c>
      <c r="D12" s="49">
        <v>10</v>
      </c>
      <c r="E12" s="50" t="s">
        <v>32</v>
      </c>
      <c r="F12" s="51" t="s">
        <v>34</v>
      </c>
      <c r="G12" s="52">
        <f t="shared" si="0"/>
        <v>400</v>
      </c>
      <c r="H12" s="53">
        <v>40</v>
      </c>
      <c r="I12" s="141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2.5" customHeight="1" x14ac:dyDescent="0.25">
      <c r="A13" s="27"/>
      <c r="B13" s="47">
        <v>7</v>
      </c>
      <c r="C13" s="48" t="s">
        <v>111</v>
      </c>
      <c r="D13" s="49">
        <v>10</v>
      </c>
      <c r="E13" s="50" t="s">
        <v>28</v>
      </c>
      <c r="F13" s="51" t="s">
        <v>35</v>
      </c>
      <c r="G13" s="52">
        <f t="shared" si="0"/>
        <v>160</v>
      </c>
      <c r="H13" s="53">
        <v>16</v>
      </c>
      <c r="I13" s="141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2.5" customHeight="1" x14ac:dyDescent="0.25">
      <c r="A14" s="27"/>
      <c r="B14" s="47">
        <v>8</v>
      </c>
      <c r="C14" s="48" t="s">
        <v>112</v>
      </c>
      <c r="D14" s="49">
        <v>5</v>
      </c>
      <c r="E14" s="50" t="s">
        <v>28</v>
      </c>
      <c r="F14" s="51" t="s">
        <v>36</v>
      </c>
      <c r="G14" s="52">
        <f t="shared" si="0"/>
        <v>145</v>
      </c>
      <c r="H14" s="53">
        <v>29</v>
      </c>
      <c r="I14" s="141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2.5" customHeight="1" x14ac:dyDescent="0.25">
      <c r="A15" s="27"/>
      <c r="B15" s="47">
        <v>9</v>
      </c>
      <c r="C15" s="48" t="s">
        <v>110</v>
      </c>
      <c r="D15" s="49">
        <v>2</v>
      </c>
      <c r="E15" s="50" t="s">
        <v>28</v>
      </c>
      <c r="F15" s="51" t="s">
        <v>37</v>
      </c>
      <c r="G15" s="52">
        <f t="shared" si="0"/>
        <v>270</v>
      </c>
      <c r="H15" s="53">
        <v>135</v>
      </c>
      <c r="I15" s="141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114" customHeight="1" x14ac:dyDescent="0.25">
      <c r="A16" s="27"/>
      <c r="B16" s="47">
        <v>10</v>
      </c>
      <c r="C16" s="48" t="s">
        <v>38</v>
      </c>
      <c r="D16" s="49">
        <v>50</v>
      </c>
      <c r="E16" s="50" t="s">
        <v>32</v>
      </c>
      <c r="F16" s="51" t="s">
        <v>116</v>
      </c>
      <c r="G16" s="52">
        <f t="shared" si="0"/>
        <v>6750</v>
      </c>
      <c r="H16" s="53">
        <v>135</v>
      </c>
      <c r="I16" s="141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126" customHeight="1" x14ac:dyDescent="0.25">
      <c r="A17" s="27"/>
      <c r="B17" s="47">
        <v>11</v>
      </c>
      <c r="C17" s="48" t="s">
        <v>39</v>
      </c>
      <c r="D17" s="49">
        <v>240</v>
      </c>
      <c r="E17" s="50" t="s">
        <v>32</v>
      </c>
      <c r="F17" s="51" t="s">
        <v>117</v>
      </c>
      <c r="G17" s="52">
        <f t="shared" si="0"/>
        <v>31200</v>
      </c>
      <c r="H17" s="53">
        <v>130</v>
      </c>
      <c r="I17" s="141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119</v>
      </c>
      <c r="D18" s="49">
        <v>2</v>
      </c>
      <c r="E18" s="50" t="s">
        <v>32</v>
      </c>
      <c r="F18" s="51" t="s">
        <v>118</v>
      </c>
      <c r="G18" s="52">
        <f t="shared" si="0"/>
        <v>270</v>
      </c>
      <c r="H18" s="53">
        <v>135</v>
      </c>
      <c r="I18" s="141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120</v>
      </c>
      <c r="D19" s="49">
        <v>3</v>
      </c>
      <c r="E19" s="50" t="s">
        <v>32</v>
      </c>
      <c r="F19" s="51" t="s">
        <v>121</v>
      </c>
      <c r="G19" s="52">
        <f t="shared" si="0"/>
        <v>264</v>
      </c>
      <c r="H19" s="53">
        <v>88</v>
      </c>
      <c r="I19" s="141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2.5" customHeight="1" x14ac:dyDescent="0.25">
      <c r="A20" s="27"/>
      <c r="B20" s="47">
        <v>14</v>
      </c>
      <c r="C20" s="48" t="s">
        <v>122</v>
      </c>
      <c r="D20" s="49">
        <v>2</v>
      </c>
      <c r="E20" s="50" t="s">
        <v>32</v>
      </c>
      <c r="F20" s="51" t="s">
        <v>40</v>
      </c>
      <c r="G20" s="52">
        <f t="shared" si="0"/>
        <v>360</v>
      </c>
      <c r="H20" s="53">
        <v>180</v>
      </c>
      <c r="I20" s="141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8.5" customHeight="1" x14ac:dyDescent="0.25">
      <c r="A21" s="27"/>
      <c r="B21" s="47">
        <v>15</v>
      </c>
      <c r="C21" s="48" t="s">
        <v>41</v>
      </c>
      <c r="D21" s="49">
        <v>2</v>
      </c>
      <c r="E21" s="50" t="s">
        <v>32</v>
      </c>
      <c r="F21" s="51" t="s">
        <v>42</v>
      </c>
      <c r="G21" s="52">
        <f t="shared" si="0"/>
        <v>92</v>
      </c>
      <c r="H21" s="53">
        <v>46</v>
      </c>
      <c r="I21" s="141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7" customHeight="1" x14ac:dyDescent="0.25">
      <c r="A22" s="27"/>
      <c r="B22" s="47">
        <v>16</v>
      </c>
      <c r="C22" s="48" t="s">
        <v>43</v>
      </c>
      <c r="D22" s="49">
        <v>5</v>
      </c>
      <c r="E22" s="50" t="s">
        <v>32</v>
      </c>
      <c r="F22" s="51" t="s">
        <v>42</v>
      </c>
      <c r="G22" s="52">
        <f t="shared" ref="G22:G61" si="3">D22*H22</f>
        <v>400</v>
      </c>
      <c r="H22" s="53">
        <v>80</v>
      </c>
      <c r="I22" s="141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51.75" customHeight="1" x14ac:dyDescent="0.25">
      <c r="A23" s="27"/>
      <c r="B23" s="47">
        <v>17</v>
      </c>
      <c r="C23" s="48" t="s">
        <v>44</v>
      </c>
      <c r="D23" s="49">
        <v>1000</v>
      </c>
      <c r="E23" s="50" t="s">
        <v>28</v>
      </c>
      <c r="F23" s="63" t="s">
        <v>135</v>
      </c>
      <c r="G23" s="52">
        <f t="shared" si="3"/>
        <v>2500</v>
      </c>
      <c r="H23" s="53">
        <v>2.5</v>
      </c>
      <c r="I23" s="141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45</v>
      </c>
      <c r="D24" s="49">
        <v>6</v>
      </c>
      <c r="E24" s="50" t="s">
        <v>28</v>
      </c>
      <c r="F24" s="51" t="s">
        <v>46</v>
      </c>
      <c r="G24" s="52">
        <f t="shared" si="3"/>
        <v>168</v>
      </c>
      <c r="H24" s="53">
        <v>28</v>
      </c>
      <c r="I24" s="141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47</v>
      </c>
      <c r="D25" s="49">
        <v>12</v>
      </c>
      <c r="E25" s="50" t="s">
        <v>28</v>
      </c>
      <c r="F25" s="51" t="s">
        <v>46</v>
      </c>
      <c r="G25" s="52">
        <f t="shared" si="3"/>
        <v>444</v>
      </c>
      <c r="H25" s="53">
        <v>37</v>
      </c>
      <c r="I25" s="141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2.5" customHeight="1" x14ac:dyDescent="0.25">
      <c r="A26" s="27"/>
      <c r="B26" s="47">
        <v>20</v>
      </c>
      <c r="C26" s="48" t="s">
        <v>48</v>
      </c>
      <c r="D26" s="49">
        <v>10</v>
      </c>
      <c r="E26" s="50" t="s">
        <v>28</v>
      </c>
      <c r="F26" s="51" t="s">
        <v>49</v>
      </c>
      <c r="G26" s="52">
        <f t="shared" si="3"/>
        <v>400</v>
      </c>
      <c r="H26" s="53">
        <v>40</v>
      </c>
      <c r="I26" s="141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22.5" customHeight="1" x14ac:dyDescent="0.25">
      <c r="A27" s="27"/>
      <c r="B27" s="47">
        <v>21</v>
      </c>
      <c r="C27" s="48" t="s">
        <v>50</v>
      </c>
      <c r="D27" s="49">
        <v>10</v>
      </c>
      <c r="E27" s="50" t="s">
        <v>28</v>
      </c>
      <c r="F27" s="51" t="s">
        <v>51</v>
      </c>
      <c r="G27" s="52">
        <f t="shared" si="3"/>
        <v>250</v>
      </c>
      <c r="H27" s="53">
        <v>25</v>
      </c>
      <c r="I27" s="141"/>
      <c r="J27" s="54">
        <f t="shared" ref="J27:J61" si="6">D27*I27</f>
        <v>0</v>
      </c>
      <c r="K27" s="55" t="str">
        <f t="shared" ref="K27:K6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42.75" customHeight="1" x14ac:dyDescent="0.25">
      <c r="A28" s="27"/>
      <c r="B28" s="47">
        <v>22</v>
      </c>
      <c r="C28" s="48" t="s">
        <v>52</v>
      </c>
      <c r="D28" s="49">
        <v>60</v>
      </c>
      <c r="E28" s="50" t="s">
        <v>28</v>
      </c>
      <c r="F28" s="51" t="s">
        <v>53</v>
      </c>
      <c r="G28" s="52">
        <f t="shared" si="3"/>
        <v>660</v>
      </c>
      <c r="H28" s="53">
        <v>11</v>
      </c>
      <c r="I28" s="141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2.5" customHeight="1" x14ac:dyDescent="0.25">
      <c r="A29" s="27"/>
      <c r="B29" s="47">
        <v>23</v>
      </c>
      <c r="C29" s="48" t="s">
        <v>123</v>
      </c>
      <c r="D29" s="49">
        <v>20</v>
      </c>
      <c r="E29" s="50" t="s">
        <v>28</v>
      </c>
      <c r="F29" s="51" t="s">
        <v>54</v>
      </c>
      <c r="G29" s="52">
        <f t="shared" si="3"/>
        <v>300</v>
      </c>
      <c r="H29" s="53">
        <v>15</v>
      </c>
      <c r="I29" s="141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37.5" customHeight="1" x14ac:dyDescent="0.25">
      <c r="A30" s="27"/>
      <c r="B30" s="47">
        <v>24</v>
      </c>
      <c r="C30" s="48" t="s">
        <v>55</v>
      </c>
      <c r="D30" s="49">
        <v>10</v>
      </c>
      <c r="E30" s="50" t="s">
        <v>56</v>
      </c>
      <c r="F30" s="51" t="s">
        <v>125</v>
      </c>
      <c r="G30" s="52">
        <f t="shared" si="3"/>
        <v>600</v>
      </c>
      <c r="H30" s="53">
        <v>60</v>
      </c>
      <c r="I30" s="141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29.25" customHeight="1" x14ac:dyDescent="0.25">
      <c r="A31" s="27"/>
      <c r="B31" s="47">
        <v>25</v>
      </c>
      <c r="C31" s="48" t="s">
        <v>124</v>
      </c>
      <c r="D31" s="49">
        <v>100</v>
      </c>
      <c r="E31" s="50" t="s">
        <v>28</v>
      </c>
      <c r="F31" s="51" t="s">
        <v>57</v>
      </c>
      <c r="G31" s="52">
        <f t="shared" si="3"/>
        <v>1700</v>
      </c>
      <c r="H31" s="53">
        <v>17</v>
      </c>
      <c r="I31" s="141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30" x14ac:dyDescent="0.25">
      <c r="A32" s="27"/>
      <c r="B32" s="47">
        <v>26</v>
      </c>
      <c r="C32" s="48" t="s">
        <v>58</v>
      </c>
      <c r="D32" s="49">
        <v>20</v>
      </c>
      <c r="E32" s="50" t="s">
        <v>56</v>
      </c>
      <c r="F32" s="51" t="s">
        <v>126</v>
      </c>
      <c r="G32" s="52">
        <f t="shared" si="3"/>
        <v>1400</v>
      </c>
      <c r="H32" s="53">
        <v>70</v>
      </c>
      <c r="I32" s="141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2.5" customHeight="1" x14ac:dyDescent="0.25">
      <c r="A33" s="27"/>
      <c r="B33" s="47">
        <v>27</v>
      </c>
      <c r="C33" s="48" t="s">
        <v>59</v>
      </c>
      <c r="D33" s="49">
        <v>10</v>
      </c>
      <c r="E33" s="50" t="s">
        <v>56</v>
      </c>
      <c r="F33" s="51" t="s">
        <v>60</v>
      </c>
      <c r="G33" s="52">
        <f t="shared" si="3"/>
        <v>540</v>
      </c>
      <c r="H33" s="53">
        <v>54</v>
      </c>
      <c r="I33" s="141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42.75" customHeight="1" x14ac:dyDescent="0.25">
      <c r="A34" s="27"/>
      <c r="B34" s="47">
        <v>28</v>
      </c>
      <c r="C34" s="48" t="s">
        <v>61</v>
      </c>
      <c r="D34" s="49">
        <v>1</v>
      </c>
      <c r="E34" s="50" t="s">
        <v>28</v>
      </c>
      <c r="F34" s="51" t="s">
        <v>62</v>
      </c>
      <c r="G34" s="52">
        <f t="shared" si="3"/>
        <v>160</v>
      </c>
      <c r="H34" s="53">
        <v>160</v>
      </c>
      <c r="I34" s="141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39.75" customHeight="1" x14ac:dyDescent="0.25">
      <c r="A35" s="27"/>
      <c r="B35" s="47">
        <v>29</v>
      </c>
      <c r="C35" s="48" t="s">
        <v>63</v>
      </c>
      <c r="D35" s="49">
        <v>1</v>
      </c>
      <c r="E35" s="50" t="s">
        <v>28</v>
      </c>
      <c r="F35" s="51" t="s">
        <v>64</v>
      </c>
      <c r="G35" s="52">
        <f t="shared" si="3"/>
        <v>320</v>
      </c>
      <c r="H35" s="53">
        <v>320</v>
      </c>
      <c r="I35" s="141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60.75" customHeight="1" x14ac:dyDescent="0.25">
      <c r="A36" s="27"/>
      <c r="B36" s="47">
        <v>30</v>
      </c>
      <c r="C36" s="48" t="s">
        <v>65</v>
      </c>
      <c r="D36" s="49">
        <v>1</v>
      </c>
      <c r="E36" s="50" t="s">
        <v>56</v>
      </c>
      <c r="F36" s="51" t="s">
        <v>66</v>
      </c>
      <c r="G36" s="52">
        <f t="shared" si="3"/>
        <v>130</v>
      </c>
      <c r="H36" s="53">
        <v>130</v>
      </c>
      <c r="I36" s="141"/>
      <c r="J36" s="54">
        <f t="shared" si="6"/>
        <v>0</v>
      </c>
      <c r="K36" s="55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2.5" customHeight="1" x14ac:dyDescent="0.25">
      <c r="A37" s="27"/>
      <c r="B37" s="47">
        <v>31</v>
      </c>
      <c r="C37" s="48" t="s">
        <v>127</v>
      </c>
      <c r="D37" s="49">
        <v>5</v>
      </c>
      <c r="E37" s="50" t="s">
        <v>28</v>
      </c>
      <c r="F37" s="51" t="s">
        <v>67</v>
      </c>
      <c r="G37" s="52">
        <f t="shared" si="3"/>
        <v>400</v>
      </c>
      <c r="H37" s="53">
        <v>80</v>
      </c>
      <c r="I37" s="141"/>
      <c r="J37" s="54">
        <f t="shared" si="6"/>
        <v>0</v>
      </c>
      <c r="K37" s="55" t="str">
        <f t="shared" si="7"/>
        <v xml:space="preserve"> </v>
      </c>
      <c r="L37" s="56"/>
      <c r="M37" s="57"/>
      <c r="N37" s="58"/>
      <c r="O37" s="58"/>
      <c r="P37" s="59"/>
      <c r="Q37" s="59"/>
      <c r="R37" s="60"/>
      <c r="S37" s="58"/>
      <c r="T37" s="57"/>
    </row>
    <row r="38" spans="1:20" ht="22.5" customHeight="1" x14ac:dyDescent="0.25">
      <c r="A38" s="27"/>
      <c r="B38" s="47">
        <v>32</v>
      </c>
      <c r="C38" s="48" t="s">
        <v>68</v>
      </c>
      <c r="D38" s="49">
        <v>5</v>
      </c>
      <c r="E38" s="50" t="s">
        <v>28</v>
      </c>
      <c r="F38" s="51" t="s">
        <v>69</v>
      </c>
      <c r="G38" s="52">
        <f t="shared" si="3"/>
        <v>750</v>
      </c>
      <c r="H38" s="53">
        <v>150</v>
      </c>
      <c r="I38" s="141"/>
      <c r="J38" s="54">
        <f t="shared" si="6"/>
        <v>0</v>
      </c>
      <c r="K38" s="55" t="str">
        <f t="shared" si="7"/>
        <v xml:space="preserve"> </v>
      </c>
      <c r="L38" s="56"/>
      <c r="M38" s="57"/>
      <c r="N38" s="58"/>
      <c r="O38" s="58"/>
      <c r="P38" s="59"/>
      <c r="Q38" s="59"/>
      <c r="R38" s="60"/>
      <c r="S38" s="58"/>
      <c r="T38" s="57"/>
    </row>
    <row r="39" spans="1:20" ht="22.5" customHeight="1" x14ac:dyDescent="0.25">
      <c r="A39" s="27"/>
      <c r="B39" s="47">
        <v>33</v>
      </c>
      <c r="C39" s="48" t="s">
        <v>128</v>
      </c>
      <c r="D39" s="49">
        <v>5</v>
      </c>
      <c r="E39" s="50" t="s">
        <v>28</v>
      </c>
      <c r="F39" s="51" t="s">
        <v>70</v>
      </c>
      <c r="G39" s="52">
        <f t="shared" si="3"/>
        <v>1500</v>
      </c>
      <c r="H39" s="53">
        <v>300</v>
      </c>
      <c r="I39" s="141"/>
      <c r="J39" s="54">
        <f t="shared" si="6"/>
        <v>0</v>
      </c>
      <c r="K39" s="55" t="str">
        <f t="shared" si="7"/>
        <v xml:space="preserve"> </v>
      </c>
      <c r="L39" s="56"/>
      <c r="M39" s="57"/>
      <c r="N39" s="58"/>
      <c r="O39" s="58"/>
      <c r="P39" s="59"/>
      <c r="Q39" s="59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71</v>
      </c>
      <c r="D40" s="49">
        <v>20</v>
      </c>
      <c r="E40" s="50" t="s">
        <v>32</v>
      </c>
      <c r="F40" s="51" t="s">
        <v>72</v>
      </c>
      <c r="G40" s="52">
        <f t="shared" si="3"/>
        <v>260</v>
      </c>
      <c r="H40" s="53">
        <v>13</v>
      </c>
      <c r="I40" s="141"/>
      <c r="J40" s="54">
        <f t="shared" si="6"/>
        <v>0</v>
      </c>
      <c r="K40" s="55" t="str">
        <f t="shared" si="7"/>
        <v xml:space="preserve"> </v>
      </c>
      <c r="L40" s="56"/>
      <c r="M40" s="57"/>
      <c r="N40" s="58"/>
      <c r="O40" s="58"/>
      <c r="P40" s="59"/>
      <c r="Q40" s="59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73</v>
      </c>
      <c r="D41" s="49">
        <v>5</v>
      </c>
      <c r="E41" s="50" t="s">
        <v>32</v>
      </c>
      <c r="F41" s="51" t="s">
        <v>72</v>
      </c>
      <c r="G41" s="52">
        <f t="shared" si="3"/>
        <v>75</v>
      </c>
      <c r="H41" s="53">
        <v>15</v>
      </c>
      <c r="I41" s="141"/>
      <c r="J41" s="54">
        <f t="shared" si="6"/>
        <v>0</v>
      </c>
      <c r="K41" s="55" t="str">
        <f t="shared" si="7"/>
        <v xml:space="preserve"> </v>
      </c>
      <c r="L41" s="56"/>
      <c r="M41" s="57"/>
      <c r="N41" s="58"/>
      <c r="O41" s="58"/>
      <c r="P41" s="59"/>
      <c r="Q41" s="59"/>
      <c r="R41" s="60"/>
      <c r="S41" s="58"/>
      <c r="T41" s="57"/>
    </row>
    <row r="42" spans="1:20" ht="42.75" customHeight="1" x14ac:dyDescent="0.25">
      <c r="A42" s="27"/>
      <c r="B42" s="47">
        <v>36</v>
      </c>
      <c r="C42" s="48" t="s">
        <v>74</v>
      </c>
      <c r="D42" s="49">
        <v>10</v>
      </c>
      <c r="E42" s="50" t="s">
        <v>28</v>
      </c>
      <c r="F42" s="51" t="s">
        <v>75</v>
      </c>
      <c r="G42" s="52">
        <f t="shared" si="3"/>
        <v>600</v>
      </c>
      <c r="H42" s="53">
        <v>60</v>
      </c>
      <c r="I42" s="141"/>
      <c r="J42" s="54">
        <f t="shared" si="6"/>
        <v>0</v>
      </c>
      <c r="K42" s="55" t="str">
        <f t="shared" si="7"/>
        <v xml:space="preserve"> </v>
      </c>
      <c r="L42" s="56"/>
      <c r="M42" s="57"/>
      <c r="N42" s="58"/>
      <c r="O42" s="58"/>
      <c r="P42" s="59"/>
      <c r="Q42" s="59"/>
      <c r="R42" s="60"/>
      <c r="S42" s="58"/>
      <c r="T42" s="57"/>
    </row>
    <row r="43" spans="1:20" ht="22.5" customHeight="1" x14ac:dyDescent="0.25">
      <c r="A43" s="27"/>
      <c r="B43" s="47">
        <v>37</v>
      </c>
      <c r="C43" s="48" t="s">
        <v>76</v>
      </c>
      <c r="D43" s="49">
        <v>2</v>
      </c>
      <c r="E43" s="50" t="s">
        <v>32</v>
      </c>
      <c r="F43" s="51" t="s">
        <v>77</v>
      </c>
      <c r="G43" s="52">
        <f t="shared" si="3"/>
        <v>20</v>
      </c>
      <c r="H43" s="53">
        <v>10</v>
      </c>
      <c r="I43" s="141"/>
      <c r="J43" s="54">
        <f t="shared" si="6"/>
        <v>0</v>
      </c>
      <c r="K43" s="55" t="str">
        <f t="shared" si="7"/>
        <v xml:space="preserve"> </v>
      </c>
      <c r="L43" s="56"/>
      <c r="M43" s="57"/>
      <c r="N43" s="58"/>
      <c r="O43" s="58"/>
      <c r="P43" s="59"/>
      <c r="Q43" s="59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78</v>
      </c>
      <c r="D44" s="49">
        <v>2</v>
      </c>
      <c r="E44" s="50" t="s">
        <v>32</v>
      </c>
      <c r="F44" s="51" t="s">
        <v>77</v>
      </c>
      <c r="G44" s="52">
        <f t="shared" si="3"/>
        <v>40</v>
      </c>
      <c r="H44" s="53">
        <v>20</v>
      </c>
      <c r="I44" s="141"/>
      <c r="J44" s="54">
        <f t="shared" si="6"/>
        <v>0</v>
      </c>
      <c r="K44" s="55" t="str">
        <f t="shared" si="7"/>
        <v xml:space="preserve"> </v>
      </c>
      <c r="L44" s="56"/>
      <c r="M44" s="57"/>
      <c r="N44" s="58"/>
      <c r="O44" s="58"/>
      <c r="P44" s="59"/>
      <c r="Q44" s="59"/>
      <c r="R44" s="60"/>
      <c r="S44" s="58"/>
      <c r="T44" s="57"/>
    </row>
    <row r="45" spans="1:20" ht="22.5" customHeight="1" x14ac:dyDescent="0.25">
      <c r="A45" s="27"/>
      <c r="B45" s="47">
        <v>39</v>
      </c>
      <c r="C45" s="48" t="s">
        <v>79</v>
      </c>
      <c r="D45" s="49">
        <v>10</v>
      </c>
      <c r="E45" s="50" t="s">
        <v>32</v>
      </c>
      <c r="F45" s="51" t="s">
        <v>80</v>
      </c>
      <c r="G45" s="52">
        <f t="shared" si="3"/>
        <v>1300</v>
      </c>
      <c r="H45" s="53">
        <v>130</v>
      </c>
      <c r="I45" s="141"/>
      <c r="J45" s="54">
        <f t="shared" si="6"/>
        <v>0</v>
      </c>
      <c r="K45" s="55" t="str">
        <f t="shared" si="7"/>
        <v xml:space="preserve"> </v>
      </c>
      <c r="L45" s="56"/>
      <c r="M45" s="57"/>
      <c r="N45" s="58"/>
      <c r="O45" s="58"/>
      <c r="P45" s="59"/>
      <c r="Q45" s="59"/>
      <c r="R45" s="60"/>
      <c r="S45" s="58"/>
      <c r="T45" s="57"/>
    </row>
    <row r="46" spans="1:20" ht="22.5" customHeight="1" x14ac:dyDescent="0.25">
      <c r="A46" s="27"/>
      <c r="B46" s="47">
        <v>40</v>
      </c>
      <c r="C46" s="48" t="s">
        <v>81</v>
      </c>
      <c r="D46" s="49">
        <v>3</v>
      </c>
      <c r="E46" s="50" t="s">
        <v>28</v>
      </c>
      <c r="F46" s="51" t="s">
        <v>82</v>
      </c>
      <c r="G46" s="52">
        <f t="shared" si="3"/>
        <v>45</v>
      </c>
      <c r="H46" s="53">
        <v>15</v>
      </c>
      <c r="I46" s="141"/>
      <c r="J46" s="54">
        <f t="shared" si="6"/>
        <v>0</v>
      </c>
      <c r="K46" s="55" t="str">
        <f t="shared" si="7"/>
        <v xml:space="preserve"> </v>
      </c>
      <c r="L46" s="56"/>
      <c r="M46" s="57"/>
      <c r="N46" s="58"/>
      <c r="O46" s="58"/>
      <c r="P46" s="59"/>
      <c r="Q46" s="59"/>
      <c r="R46" s="60"/>
      <c r="S46" s="58"/>
      <c r="T46" s="57"/>
    </row>
    <row r="47" spans="1:20" ht="22.5" customHeight="1" thickBot="1" x14ac:dyDescent="0.3">
      <c r="A47" s="27"/>
      <c r="B47" s="64">
        <v>41</v>
      </c>
      <c r="C47" s="65" t="s">
        <v>83</v>
      </c>
      <c r="D47" s="66">
        <v>5</v>
      </c>
      <c r="E47" s="67" t="s">
        <v>28</v>
      </c>
      <c r="F47" s="68" t="s">
        <v>84</v>
      </c>
      <c r="G47" s="69">
        <f t="shared" si="3"/>
        <v>100</v>
      </c>
      <c r="H47" s="70">
        <v>20</v>
      </c>
      <c r="I47" s="142"/>
      <c r="J47" s="71">
        <f t="shared" si="6"/>
        <v>0</v>
      </c>
      <c r="K47" s="72" t="str">
        <f t="shared" si="7"/>
        <v xml:space="preserve"> </v>
      </c>
      <c r="L47" s="56"/>
      <c r="M47" s="57"/>
      <c r="N47" s="58"/>
      <c r="O47" s="58"/>
      <c r="P47" s="59"/>
      <c r="Q47" s="59"/>
      <c r="R47" s="60"/>
      <c r="S47" s="58"/>
      <c r="T47" s="57"/>
    </row>
    <row r="48" spans="1:20" ht="22.5" customHeight="1" x14ac:dyDescent="0.25">
      <c r="A48" s="27"/>
      <c r="B48" s="73">
        <v>42</v>
      </c>
      <c r="C48" s="74" t="s">
        <v>129</v>
      </c>
      <c r="D48" s="75">
        <v>20</v>
      </c>
      <c r="E48" s="76" t="s">
        <v>32</v>
      </c>
      <c r="F48" s="77" t="s">
        <v>85</v>
      </c>
      <c r="G48" s="78">
        <f t="shared" si="3"/>
        <v>5600</v>
      </c>
      <c r="H48" s="79">
        <v>280</v>
      </c>
      <c r="I48" s="143"/>
      <c r="J48" s="80">
        <f t="shared" si="6"/>
        <v>0</v>
      </c>
      <c r="K48" s="81" t="str">
        <f t="shared" si="7"/>
        <v xml:space="preserve"> </v>
      </c>
      <c r="L48" s="82" t="s">
        <v>27</v>
      </c>
      <c r="M48" s="82" t="s">
        <v>100</v>
      </c>
      <c r="N48" s="83"/>
      <c r="O48" s="83"/>
      <c r="P48" s="82" t="s">
        <v>104</v>
      </c>
      <c r="Q48" s="82" t="s">
        <v>105</v>
      </c>
      <c r="R48" s="84">
        <v>21</v>
      </c>
      <c r="S48" s="83"/>
      <c r="T48" s="85" t="s">
        <v>12</v>
      </c>
    </row>
    <row r="49" spans="1:20" ht="22.5" customHeight="1" x14ac:dyDescent="0.25">
      <c r="A49" s="27"/>
      <c r="B49" s="47">
        <v>43</v>
      </c>
      <c r="C49" s="48" t="s">
        <v>130</v>
      </c>
      <c r="D49" s="49">
        <v>20</v>
      </c>
      <c r="E49" s="50" t="s">
        <v>32</v>
      </c>
      <c r="F49" s="51" t="s">
        <v>86</v>
      </c>
      <c r="G49" s="52">
        <f t="shared" si="3"/>
        <v>5800</v>
      </c>
      <c r="H49" s="53">
        <v>290</v>
      </c>
      <c r="I49" s="141"/>
      <c r="J49" s="54">
        <f t="shared" si="6"/>
        <v>0</v>
      </c>
      <c r="K49" s="55" t="str">
        <f t="shared" si="7"/>
        <v xml:space="preserve"> </v>
      </c>
      <c r="L49" s="86"/>
      <c r="M49" s="86"/>
      <c r="N49" s="58"/>
      <c r="O49" s="58"/>
      <c r="P49" s="87"/>
      <c r="Q49" s="87"/>
      <c r="R49" s="60"/>
      <c r="S49" s="58"/>
      <c r="T49" s="57"/>
    </row>
    <row r="50" spans="1:20" ht="22.5" customHeight="1" x14ac:dyDescent="0.25">
      <c r="A50" s="27"/>
      <c r="B50" s="47">
        <v>44</v>
      </c>
      <c r="C50" s="48" t="s">
        <v>131</v>
      </c>
      <c r="D50" s="49">
        <v>20</v>
      </c>
      <c r="E50" s="50" t="s">
        <v>32</v>
      </c>
      <c r="F50" s="51" t="s">
        <v>87</v>
      </c>
      <c r="G50" s="52">
        <f t="shared" si="3"/>
        <v>6400</v>
      </c>
      <c r="H50" s="53">
        <v>320</v>
      </c>
      <c r="I50" s="141"/>
      <c r="J50" s="54">
        <f t="shared" si="6"/>
        <v>0</v>
      </c>
      <c r="K50" s="55" t="str">
        <f t="shared" si="7"/>
        <v xml:space="preserve"> </v>
      </c>
      <c r="L50" s="86"/>
      <c r="M50" s="86"/>
      <c r="N50" s="58"/>
      <c r="O50" s="58"/>
      <c r="P50" s="87"/>
      <c r="Q50" s="87"/>
      <c r="R50" s="60"/>
      <c r="S50" s="58"/>
      <c r="T50" s="57"/>
    </row>
    <row r="51" spans="1:20" ht="15.75" thickBot="1" x14ac:dyDescent="0.3">
      <c r="A51" s="27"/>
      <c r="B51" s="88">
        <v>45</v>
      </c>
      <c r="C51" s="89" t="s">
        <v>132</v>
      </c>
      <c r="D51" s="90">
        <v>20</v>
      </c>
      <c r="E51" s="91" t="s">
        <v>32</v>
      </c>
      <c r="F51" s="92" t="s">
        <v>88</v>
      </c>
      <c r="G51" s="93">
        <f t="shared" si="3"/>
        <v>7400</v>
      </c>
      <c r="H51" s="94">
        <v>370</v>
      </c>
      <c r="I51" s="144"/>
      <c r="J51" s="95">
        <f t="shared" si="6"/>
        <v>0</v>
      </c>
      <c r="K51" s="96" t="str">
        <f t="shared" si="7"/>
        <v xml:space="preserve"> </v>
      </c>
      <c r="L51" s="97"/>
      <c r="M51" s="97"/>
      <c r="N51" s="98"/>
      <c r="O51" s="98"/>
      <c r="P51" s="99"/>
      <c r="Q51" s="99"/>
      <c r="R51" s="100"/>
      <c r="S51" s="98"/>
      <c r="T51" s="101"/>
    </row>
    <row r="52" spans="1:20" ht="22.5" customHeight="1" x14ac:dyDescent="0.25">
      <c r="A52" s="27"/>
      <c r="B52" s="102">
        <v>46</v>
      </c>
      <c r="C52" s="103" t="s">
        <v>133</v>
      </c>
      <c r="D52" s="104">
        <v>3</v>
      </c>
      <c r="E52" s="105" t="s">
        <v>32</v>
      </c>
      <c r="F52" s="106" t="s">
        <v>33</v>
      </c>
      <c r="G52" s="107">
        <f t="shared" si="3"/>
        <v>285</v>
      </c>
      <c r="H52" s="108">
        <v>95</v>
      </c>
      <c r="I52" s="145"/>
      <c r="J52" s="109">
        <f t="shared" si="6"/>
        <v>0</v>
      </c>
      <c r="K52" s="110" t="str">
        <f t="shared" si="7"/>
        <v xml:space="preserve"> </v>
      </c>
      <c r="L52" s="86" t="s">
        <v>27</v>
      </c>
      <c r="M52" s="86" t="s">
        <v>100</v>
      </c>
      <c r="N52" s="58"/>
      <c r="O52" s="58"/>
      <c r="P52" s="86" t="s">
        <v>106</v>
      </c>
      <c r="Q52" s="86" t="s">
        <v>107</v>
      </c>
      <c r="R52" s="60">
        <v>21</v>
      </c>
      <c r="S52" s="58"/>
      <c r="T52" s="57" t="s">
        <v>12</v>
      </c>
    </row>
    <row r="53" spans="1:20" ht="109.5" customHeight="1" x14ac:dyDescent="0.25">
      <c r="A53" s="27"/>
      <c r="B53" s="47">
        <v>47</v>
      </c>
      <c r="C53" s="48" t="s">
        <v>39</v>
      </c>
      <c r="D53" s="49">
        <v>25</v>
      </c>
      <c r="E53" s="50" t="s">
        <v>32</v>
      </c>
      <c r="F53" s="51" t="s">
        <v>117</v>
      </c>
      <c r="G53" s="52">
        <f t="shared" si="3"/>
        <v>3750</v>
      </c>
      <c r="H53" s="53">
        <v>150</v>
      </c>
      <c r="I53" s="141"/>
      <c r="J53" s="54">
        <f t="shared" si="6"/>
        <v>0</v>
      </c>
      <c r="K53" s="55" t="str">
        <f t="shared" si="7"/>
        <v xml:space="preserve"> </v>
      </c>
      <c r="L53" s="86"/>
      <c r="M53" s="86"/>
      <c r="N53" s="58"/>
      <c r="O53" s="58"/>
      <c r="P53" s="87"/>
      <c r="Q53" s="87"/>
      <c r="R53" s="60"/>
      <c r="S53" s="58"/>
      <c r="T53" s="57"/>
    </row>
    <row r="54" spans="1:20" ht="41.25" customHeight="1" x14ac:dyDescent="0.25">
      <c r="A54" s="27"/>
      <c r="B54" s="47">
        <v>48</v>
      </c>
      <c r="C54" s="48" t="s">
        <v>52</v>
      </c>
      <c r="D54" s="49">
        <v>20</v>
      </c>
      <c r="E54" s="50" t="s">
        <v>28</v>
      </c>
      <c r="F54" s="51" t="s">
        <v>53</v>
      </c>
      <c r="G54" s="52">
        <f t="shared" si="3"/>
        <v>220</v>
      </c>
      <c r="H54" s="53">
        <v>11</v>
      </c>
      <c r="I54" s="141"/>
      <c r="J54" s="54">
        <f t="shared" si="6"/>
        <v>0</v>
      </c>
      <c r="K54" s="55" t="str">
        <f t="shared" si="7"/>
        <v xml:space="preserve"> </v>
      </c>
      <c r="L54" s="86"/>
      <c r="M54" s="86"/>
      <c r="N54" s="58"/>
      <c r="O54" s="58"/>
      <c r="P54" s="87"/>
      <c r="Q54" s="87"/>
      <c r="R54" s="60"/>
      <c r="S54" s="58"/>
      <c r="T54" s="57"/>
    </row>
    <row r="55" spans="1:20" ht="22.5" customHeight="1" x14ac:dyDescent="0.25">
      <c r="A55" s="27"/>
      <c r="B55" s="47">
        <v>49</v>
      </c>
      <c r="C55" s="48" t="s">
        <v>123</v>
      </c>
      <c r="D55" s="49">
        <v>10</v>
      </c>
      <c r="E55" s="50" t="s">
        <v>28</v>
      </c>
      <c r="F55" s="51" t="s">
        <v>54</v>
      </c>
      <c r="G55" s="52">
        <f t="shared" si="3"/>
        <v>150</v>
      </c>
      <c r="H55" s="53">
        <v>15</v>
      </c>
      <c r="I55" s="141"/>
      <c r="J55" s="54">
        <f t="shared" si="6"/>
        <v>0</v>
      </c>
      <c r="K55" s="55" t="str">
        <f t="shared" si="7"/>
        <v xml:space="preserve"> </v>
      </c>
      <c r="L55" s="86"/>
      <c r="M55" s="86"/>
      <c r="N55" s="58"/>
      <c r="O55" s="58"/>
      <c r="P55" s="87"/>
      <c r="Q55" s="87"/>
      <c r="R55" s="60"/>
      <c r="S55" s="58"/>
      <c r="T55" s="57"/>
    </row>
    <row r="56" spans="1:20" ht="22.5" customHeight="1" x14ac:dyDescent="0.25">
      <c r="A56" s="27"/>
      <c r="B56" s="47">
        <v>50</v>
      </c>
      <c r="C56" s="48" t="s">
        <v>89</v>
      </c>
      <c r="D56" s="49">
        <v>4</v>
      </c>
      <c r="E56" s="50" t="s">
        <v>28</v>
      </c>
      <c r="F56" s="51" t="s">
        <v>90</v>
      </c>
      <c r="G56" s="52">
        <f t="shared" si="3"/>
        <v>140</v>
      </c>
      <c r="H56" s="53">
        <v>35</v>
      </c>
      <c r="I56" s="141"/>
      <c r="J56" s="54">
        <f t="shared" si="6"/>
        <v>0</v>
      </c>
      <c r="K56" s="55" t="str">
        <f t="shared" si="7"/>
        <v xml:space="preserve"> </v>
      </c>
      <c r="L56" s="86"/>
      <c r="M56" s="86"/>
      <c r="N56" s="58"/>
      <c r="O56" s="58"/>
      <c r="P56" s="87"/>
      <c r="Q56" s="87"/>
      <c r="R56" s="60"/>
      <c r="S56" s="58"/>
      <c r="T56" s="57"/>
    </row>
    <row r="57" spans="1:20" ht="33" customHeight="1" x14ac:dyDescent="0.25">
      <c r="A57" s="27"/>
      <c r="B57" s="47">
        <v>51</v>
      </c>
      <c r="C57" s="48" t="s">
        <v>91</v>
      </c>
      <c r="D57" s="49">
        <v>3</v>
      </c>
      <c r="E57" s="50" t="s">
        <v>28</v>
      </c>
      <c r="F57" s="51" t="s">
        <v>92</v>
      </c>
      <c r="G57" s="52">
        <f t="shared" si="3"/>
        <v>450</v>
      </c>
      <c r="H57" s="53">
        <v>150</v>
      </c>
      <c r="I57" s="141"/>
      <c r="J57" s="54">
        <f t="shared" si="6"/>
        <v>0</v>
      </c>
      <c r="K57" s="55" t="str">
        <f t="shared" si="7"/>
        <v xml:space="preserve"> </v>
      </c>
      <c r="L57" s="86"/>
      <c r="M57" s="86"/>
      <c r="N57" s="58"/>
      <c r="O57" s="58"/>
      <c r="P57" s="87"/>
      <c r="Q57" s="87"/>
      <c r="R57" s="60"/>
      <c r="S57" s="58"/>
      <c r="T57" s="57"/>
    </row>
    <row r="58" spans="1:20" ht="22.5" customHeight="1" x14ac:dyDescent="0.25">
      <c r="A58" s="27"/>
      <c r="B58" s="47">
        <v>52</v>
      </c>
      <c r="C58" s="48" t="s">
        <v>93</v>
      </c>
      <c r="D58" s="49">
        <v>1</v>
      </c>
      <c r="E58" s="50" t="s">
        <v>28</v>
      </c>
      <c r="F58" s="51" t="s">
        <v>134</v>
      </c>
      <c r="G58" s="52">
        <f t="shared" si="3"/>
        <v>300</v>
      </c>
      <c r="H58" s="53">
        <v>300</v>
      </c>
      <c r="I58" s="141"/>
      <c r="J58" s="54">
        <f t="shared" si="6"/>
        <v>0</v>
      </c>
      <c r="K58" s="55" t="str">
        <f t="shared" si="7"/>
        <v xml:space="preserve"> </v>
      </c>
      <c r="L58" s="86"/>
      <c r="M58" s="86"/>
      <c r="N58" s="58"/>
      <c r="O58" s="58"/>
      <c r="P58" s="87"/>
      <c r="Q58" s="87"/>
      <c r="R58" s="60"/>
      <c r="S58" s="58"/>
      <c r="T58" s="57"/>
    </row>
    <row r="59" spans="1:20" ht="38.25" customHeight="1" x14ac:dyDescent="0.25">
      <c r="A59" s="27"/>
      <c r="B59" s="47">
        <v>53</v>
      </c>
      <c r="C59" s="48" t="s">
        <v>94</v>
      </c>
      <c r="D59" s="49">
        <v>4</v>
      </c>
      <c r="E59" s="50" t="s">
        <v>28</v>
      </c>
      <c r="F59" s="51" t="s">
        <v>95</v>
      </c>
      <c r="G59" s="52">
        <f t="shared" si="3"/>
        <v>180</v>
      </c>
      <c r="H59" s="53">
        <v>45</v>
      </c>
      <c r="I59" s="141"/>
      <c r="J59" s="54">
        <f t="shared" si="6"/>
        <v>0</v>
      </c>
      <c r="K59" s="55" t="str">
        <f t="shared" si="7"/>
        <v xml:space="preserve"> </v>
      </c>
      <c r="L59" s="86"/>
      <c r="M59" s="86"/>
      <c r="N59" s="58"/>
      <c r="O59" s="58"/>
      <c r="P59" s="87"/>
      <c r="Q59" s="87"/>
      <c r="R59" s="60"/>
      <c r="S59" s="58"/>
      <c r="T59" s="57"/>
    </row>
    <row r="60" spans="1:20" ht="26.25" customHeight="1" x14ac:dyDescent="0.25">
      <c r="A60" s="27"/>
      <c r="B60" s="47">
        <v>54</v>
      </c>
      <c r="C60" s="48" t="s">
        <v>96</v>
      </c>
      <c r="D60" s="49">
        <v>3</v>
      </c>
      <c r="E60" s="50" t="s">
        <v>28</v>
      </c>
      <c r="F60" s="51" t="s">
        <v>97</v>
      </c>
      <c r="G60" s="52">
        <f t="shared" si="3"/>
        <v>45</v>
      </c>
      <c r="H60" s="53">
        <v>15</v>
      </c>
      <c r="I60" s="141"/>
      <c r="J60" s="54">
        <f t="shared" si="6"/>
        <v>0</v>
      </c>
      <c r="K60" s="55" t="str">
        <f t="shared" si="7"/>
        <v xml:space="preserve"> </v>
      </c>
      <c r="L60" s="86"/>
      <c r="M60" s="86"/>
      <c r="N60" s="58"/>
      <c r="O60" s="58"/>
      <c r="P60" s="87"/>
      <c r="Q60" s="87"/>
      <c r="R60" s="60"/>
      <c r="S60" s="58"/>
      <c r="T60" s="57"/>
    </row>
    <row r="61" spans="1:20" ht="30" customHeight="1" thickBot="1" x14ac:dyDescent="0.3">
      <c r="A61" s="27"/>
      <c r="B61" s="111">
        <v>55</v>
      </c>
      <c r="C61" s="112" t="s">
        <v>98</v>
      </c>
      <c r="D61" s="113">
        <v>3</v>
      </c>
      <c r="E61" s="114" t="s">
        <v>28</v>
      </c>
      <c r="F61" s="115" t="s">
        <v>99</v>
      </c>
      <c r="G61" s="116">
        <f t="shared" si="3"/>
        <v>330</v>
      </c>
      <c r="H61" s="117">
        <v>110</v>
      </c>
      <c r="I61" s="146"/>
      <c r="J61" s="118">
        <f t="shared" si="6"/>
        <v>0</v>
      </c>
      <c r="K61" s="119" t="str">
        <f t="shared" si="7"/>
        <v xml:space="preserve"> </v>
      </c>
      <c r="L61" s="120"/>
      <c r="M61" s="120"/>
      <c r="N61" s="121"/>
      <c r="O61" s="121"/>
      <c r="P61" s="122"/>
      <c r="Q61" s="122"/>
      <c r="R61" s="123"/>
      <c r="S61" s="121"/>
      <c r="T61" s="124"/>
    </row>
    <row r="62" spans="1:20" ht="16.5" thickTop="1" thickBot="1" x14ac:dyDescent="0.3">
      <c r="C62" s="1"/>
      <c r="D62" s="1"/>
      <c r="E62" s="1"/>
      <c r="F62" s="1"/>
      <c r="G62" s="1"/>
      <c r="J62" s="125"/>
    </row>
    <row r="63" spans="1:20" ht="60.75" customHeight="1" thickTop="1" thickBot="1" x14ac:dyDescent="0.3">
      <c r="B63" s="126" t="s">
        <v>9</v>
      </c>
      <c r="C63" s="126"/>
      <c r="D63" s="126"/>
      <c r="E63" s="126"/>
      <c r="F63" s="126"/>
      <c r="G63" s="127"/>
      <c r="H63" s="128" t="s">
        <v>10</v>
      </c>
      <c r="I63" s="129" t="s">
        <v>11</v>
      </c>
      <c r="J63" s="130"/>
      <c r="K63" s="131"/>
      <c r="S63" s="24"/>
      <c r="T63" s="132"/>
    </row>
    <row r="64" spans="1:20" ht="33" customHeight="1" thickTop="1" thickBot="1" x14ac:dyDescent="0.3">
      <c r="B64" s="133" t="s">
        <v>26</v>
      </c>
      <c r="C64" s="133"/>
      <c r="D64" s="133"/>
      <c r="E64" s="133"/>
      <c r="F64" s="133"/>
      <c r="G64" s="134"/>
      <c r="H64" s="135">
        <f>SUM(G7:G61)</f>
        <v>92748</v>
      </c>
      <c r="I64" s="136">
        <f>SUM(J7:J61)</f>
        <v>0</v>
      </c>
      <c r="J64" s="137"/>
      <c r="K64" s="138"/>
    </row>
    <row r="65" ht="14.25" customHeight="1" thickTop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</sheetData>
  <sheetProtection algorithmName="SHA-512" hashValue="L5PkmgcMw0mlxjHOmA1ikJPB8v4P9PV5Rl5LpLvtuklQoMv3F1NZ6lBWgN0pIK3aVfb8wWN8fTvi3BJQO/A7wA==" saltValue="qTOhCoSCqU3kKesChJOo2A==" spinCount="100000" sheet="1" objects="1" scenarios="1"/>
  <mergeCells count="33">
    <mergeCell ref="B64:F64"/>
    <mergeCell ref="I64:K64"/>
    <mergeCell ref="B63:F63"/>
    <mergeCell ref="B1:D1"/>
    <mergeCell ref="I63:K63"/>
    <mergeCell ref="I2:R3"/>
    <mergeCell ref="Q7:Q47"/>
    <mergeCell ref="P7:P47"/>
    <mergeCell ref="L7:L47"/>
    <mergeCell ref="M7:M47"/>
    <mergeCell ref="N7:N47"/>
    <mergeCell ref="O7:O47"/>
    <mergeCell ref="R52:R61"/>
    <mergeCell ref="Q52:Q61"/>
    <mergeCell ref="P52:P61"/>
    <mergeCell ref="R48:R51"/>
    <mergeCell ref="T7:T47"/>
    <mergeCell ref="S7:S47"/>
    <mergeCell ref="R7:R47"/>
    <mergeCell ref="T48:T51"/>
    <mergeCell ref="S48:S51"/>
    <mergeCell ref="T52:T61"/>
    <mergeCell ref="S52:S61"/>
    <mergeCell ref="Q48:Q51"/>
    <mergeCell ref="P48:P51"/>
    <mergeCell ref="L48:L51"/>
    <mergeCell ref="L52:L61"/>
    <mergeCell ref="M52:M61"/>
    <mergeCell ref="M48:M51"/>
    <mergeCell ref="N48:N51"/>
    <mergeCell ref="N52:N61"/>
    <mergeCell ref="O48:O51"/>
    <mergeCell ref="O52:O61"/>
  </mergeCells>
  <conditionalFormatting sqref="B7:B6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1">
    <cfRule type="containsBlanks" dxfId="5" priority="22">
      <formula>LEN(TRIM(D7))=0</formula>
    </cfRule>
  </conditionalFormatting>
  <conditionalFormatting sqref="I7:I6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2023-07-21T06:44:06Z</cp:lastPrinted>
  <dcterms:created xsi:type="dcterms:W3CDTF">2014-03-05T12:43:32Z</dcterms:created>
  <dcterms:modified xsi:type="dcterms:W3CDTF">2023-07-21T07:53:46Z</dcterms:modified>
</cp:coreProperties>
</file>