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86_NPO\1 výzva\"/>
    </mc:Choice>
  </mc:AlternateContent>
  <xr:revisionPtr revIDLastSave="0" documentId="13_ncr:1_{392FC497-09FD-48E8-8E82-D5C93D5F9554}" xr6:coauthVersionLast="47" xr6:coauthVersionMax="47" xr10:uidLastSave="{00000000-0000-0000-0000-000000000000}"/>
  <bookViews>
    <workbookView xWindow="-120" yWindow="-120" windowWidth="29040" windowHeight="1764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Q10" i="1" s="1"/>
  <c r="S7" i="1" l="1"/>
  <c r="R10" i="1" s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<sst xmlns="http://schemas.openxmlformats.org/spreadsheetml/2006/main" count="41" uniqueCount="40">
  <si>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</si>
  <si>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</si>
  <si>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</si>
  <si>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</si>
  <si>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</si>
  <si>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</si>
  <si>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</si>
  <si>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</si>
  <si>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</si>
  <si>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</si>
  <si>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</si>
  <si>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</si>
  <si>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</si>
  <si>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</si>
  <si>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</si>
  <si>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</si>
  <si>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</si>
  <si>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</si>
  <si>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</si>
  <si>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</si>
  <si>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</si>
  <si>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</si>
  <si>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</si>
  <si>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</si>
  <si>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</si>
  <si>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</si>
  <si>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</si>
  <si>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</si>
  <si>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</si>
  <si>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</si>
  <si>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</si>
  <si>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 xml:space="preserve">Příloha č. 2 Kupní smlouvy - technická specifikace
Výpočetní technika (III.) 086 - 2023 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</si>
  <si>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</si>
  <si>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</si>
  <si>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</si>
  <si>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Ing. Ladislav Pešička,
Tel.: 37763 2469</t>
  </si>
  <si>
    <t>Technická 8, 
301 00 Plzeň,
Fakulta aplikovaných věd - Katedra informatiky a výpočetní techniky,
místnost UN 358</t>
  </si>
  <si>
    <t>Záruka na PC a monitor minimálně 5 let, servis NBD on-site</t>
  </si>
  <si>
    <t>PC s monitorem, klávesnicí a myší</t>
  </si>
  <si>
    <r>
      <rPr>
        <b/>
        <sz val="11"/>
        <color theme="1"/>
        <rFont val="Calibri"/>
        <family val="2"/>
        <charset val="238"/>
        <scheme val="minor"/>
      </rPr>
      <t>PC</t>
    </r>
    <r>
      <rPr>
        <sz val="11"/>
        <color theme="1"/>
        <rFont val="Calibri"/>
        <family val="2"/>
        <charset val="238"/>
        <scheme val="minor"/>
      </rPr>
      <t xml:space="preserve">
64bitový procesor v sestavě minimálně s výkonem 30 500 bodů dle www.cpubenchmark.net, minimálně 12 jader.
Operační paměť typu DDR5, minimálně 32GB.
Sestava musí obsahovat minimálně 4 RAM sloty, které podporují minimálně 64GB RAM (v součtu).
Dodaná operační paměť musí využívat maximálně 2 z dostupných RAM slotů.
SSD disk o kapacitě minimálně 1TB využívající M.2 slot.  
Síťová karta s rychlostí minimálně 1Gbit/s (při vyšší zpětná kompatibilita 1Gbit/s) s podporou PXE. 
USB-C 3.2 gen 1, nebo lepší.
Celkově minimálně 7x USB 3.x + minimálně 1x USB-C + minimálně 3x USB 2.0.
V přední části case přístupné z předchozích uvedených portů minimálně: 4x USB 3.x Type-A, 1x USB-C.
Case typu tower nesmí být plombovaná a musí umožňovat beznástrojové otevření.
Existence ovladačů pro OS Windows 11 (64 bit).
Existence ovladačů pro OS Linux.
Podpora prostřednictvím internetu musí umožňovat stahování ovladačů a manuálu z internetu adresně pro konkrétní zadaný typ (sériové číslo) zařízení.
Součástí sestavy </t>
    </r>
    <r>
      <rPr>
        <b/>
        <sz val="11"/>
        <color theme="1"/>
        <rFont val="Calibri"/>
        <family val="2"/>
        <charset val="238"/>
        <scheme val="minor"/>
      </rPr>
      <t>je klávesnice CZ a optická myš.</t>
    </r>
    <r>
      <rPr>
        <sz val="11"/>
        <color theme="1"/>
        <rFont val="Calibri"/>
        <family val="2"/>
        <charset val="238"/>
        <scheme val="minor"/>
      </rPr>
      <t xml:space="preserve">
PC umožní současné připojení a obsluhu 2 monitorů, resp. 1x monitor, 1x HDMI datový projektor.
Podpora bootování z USB.
Originální operační systém Windows 11 Pro s českou lokalizací - OS Windows požadujeme z důvodu kompatibility s interními aplikacemi ZČU (Stag, Magion,...).
</t>
    </r>
    <r>
      <rPr>
        <b/>
        <sz val="10"/>
        <color theme="1"/>
        <rFont val="Calibri"/>
        <family val="2"/>
        <charset val="238"/>
        <scheme val="minor"/>
      </rPr>
      <t>MONITOR</t>
    </r>
    <r>
      <rPr>
        <sz val="11"/>
        <color theme="1"/>
        <rFont val="Calibri"/>
        <family val="2"/>
        <charset val="238"/>
        <scheme val="minor"/>
      </rPr>
      <t xml:space="preserve">
Velikost úhlopříčky minimálně 24", rozlišení minimálně 1920 x 1200, typ panelu MVA, IPS nebo obdobná technologie, pozorovací úhly alespoň 178° vodorovně i svisle. Konektory pro připojení monitoru minimálně 1x port HDMI + 1x port DisplayPort + 1x port VGA. Nastavitelná výška monitoru.
Balení musí obsahovat kabel pro digitální propojení PC a monitoru.
Záruka na PC a monitor minimálně 5 let, servis NBD on-site.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</si>
</sst>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15" fillId="4" borderId="4" xfId="0" applyFont="1" applyFill="1" applyBorder="1" applyAlignment="1" applyProtection="1">
      <alignment horizontal="left" vertical="center" wrapText="1" indent="1"/>
      <protection locked="0"/>
    </xf>
    <xf numFmtId="0" fontId="26" fillId="4" borderId="4" xfId="0" applyFont="1" applyFill="1" applyBorder="1" applyAlignment="1" applyProtection="1">
      <alignment horizontal="center" vertical="center" wrapText="1"/>
      <protection locked="0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D5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42.4257812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65.140625" customWidth="1"/>
    <col min="12" max="12" width="37" customWidth="1"/>
    <col min="13" max="13" width="25.5703125" customWidth="1"/>
    <col min="14" max="14" width="33" style="4" customWidth="1"/>
    <col min="15" max="15" width="26" style="4" bestFit="1" customWidth="1"/>
    <col min="16" max="16" width="19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1.5703125" style="5" customWidth="1"/>
  </cols>
  <sheetData>
    <row r="1" spans="1:22" ht="40.9" customHeight="1" x14ac:dyDescent="0.25">
      <c r="B1" s="62" t="s">
        <v>31</v>
      </c>
      <c r="C1" s="63"/>
      <c r="D1" s="63"/>
      <c r="E1"/>
      <c r="G1" s="41"/>
      <c r="V1"/>
    </row>
    <row r="2" spans="1:22" ht="18" customHeight="1" x14ac:dyDescent="0.25">
      <c r="C2"/>
      <c r="D2" s="9"/>
      <c r="E2" s="10"/>
      <c r="G2" s="66"/>
      <c r="H2" s="67"/>
      <c r="I2" s="67"/>
      <c r="J2" s="67"/>
      <c r="K2" s="67"/>
      <c r="L2" s="67"/>
      <c r="M2" s="67"/>
      <c r="N2" s="6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1"/>
      <c r="E3" s="61"/>
      <c r="F3" s="61"/>
      <c r="G3" s="67"/>
      <c r="H3" s="67"/>
      <c r="I3" s="67"/>
      <c r="J3" s="67"/>
      <c r="K3" s="67"/>
      <c r="L3" s="67"/>
      <c r="M3" s="67"/>
      <c r="N3" s="6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4" t="s">
        <v>2</v>
      </c>
      <c r="H5" s="6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33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60" t="s">
        <v>7</v>
      </c>
      <c r="T6" s="60" t="s">
        <v>8</v>
      </c>
      <c r="U6" s="34" t="s">
        <v>21</v>
      </c>
      <c r="V6" s="34" t="s">
        <v>22</v>
      </c>
    </row>
    <row r="7" spans="1:22" ht="409.5" customHeight="1" thickTop="1" thickBot="1" x14ac:dyDescent="0.3">
      <c r="A7" s="20"/>
      <c r="B7" s="42">
        <v>1</v>
      </c>
      <c r="C7" s="43" t="s">
        <v>38</v>
      </c>
      <c r="D7" s="44">
        <v>12</v>
      </c>
      <c r="E7" s="45" t="s">
        <v>29</v>
      </c>
      <c r="F7" s="59" t="s">
        <v>39</v>
      </c>
      <c r="G7" s="77"/>
      <c r="H7" s="78"/>
      <c r="I7" s="46" t="s">
        <v>30</v>
      </c>
      <c r="J7" s="47" t="s">
        <v>32</v>
      </c>
      <c r="K7" s="48" t="s">
        <v>34</v>
      </c>
      <c r="L7" s="49" t="s">
        <v>37</v>
      </c>
      <c r="M7" s="58" t="s">
        <v>35</v>
      </c>
      <c r="N7" s="57" t="s">
        <v>36</v>
      </c>
      <c r="O7" s="50">
        <v>30</v>
      </c>
      <c r="P7" s="51">
        <f>D7*Q7</f>
        <v>285996</v>
      </c>
      <c r="Q7" s="52">
        <v>23833</v>
      </c>
      <c r="R7" s="79"/>
      <c r="S7" s="53">
        <f>D7*R7</f>
        <v>0</v>
      </c>
      <c r="T7" s="54" t="str">
        <f t="shared" ref="T7" si="0">IF(ISNUMBER(R7), IF(R7&gt;Q7,"NEVYHOVUJE","VYHOVUJE")," ")</f>
        <v xml:space="preserve"> </v>
      </c>
      <c r="U7" s="55"/>
      <c r="V7" s="56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5" t="s">
        <v>27</v>
      </c>
      <c r="C9" s="75"/>
      <c r="D9" s="75"/>
      <c r="E9" s="75"/>
      <c r="F9" s="75"/>
      <c r="G9" s="75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2" t="s">
        <v>10</v>
      </c>
      <c r="S9" s="73"/>
      <c r="T9" s="74"/>
      <c r="U9" s="24"/>
      <c r="V9" s="25"/>
    </row>
    <row r="10" spans="1:22" ht="50.45" customHeight="1" thickTop="1" thickBot="1" x14ac:dyDescent="0.3">
      <c r="B10" s="76" t="s">
        <v>25</v>
      </c>
      <c r="C10" s="76"/>
      <c r="D10" s="76"/>
      <c r="E10" s="76"/>
      <c r="F10" s="76"/>
      <c r="G10" s="76"/>
      <c r="H10" s="76"/>
      <c r="I10" s="26"/>
      <c r="L10" s="9"/>
      <c r="M10" s="9"/>
      <c r="N10" s="9"/>
      <c r="O10" s="27"/>
      <c r="P10" s="27"/>
      <c r="Q10" s="28">
        <f>SUM(P7:P7)</f>
        <v>285996</v>
      </c>
      <c r="R10" s="69">
        <f>SUM(S7:S7)</f>
        <v>0</v>
      </c>
      <c r="S10" s="70"/>
      <c r="T10" s="71"/>
    </row>
    <row r="11" spans="1:22" ht="15.75" thickTop="1" x14ac:dyDescent="0.25">
      <c r="B11" s="68" t="s">
        <v>26</v>
      </c>
      <c r="C11" s="68"/>
      <c r="D11" s="68"/>
      <c r="E11" s="68"/>
      <c r="F11" s="68"/>
      <c r="G11" s="68"/>
      <c r="H11" s="61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1"/>
      <c r="H12" s="61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1"/>
      <c r="H13" s="61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1"/>
      <c r="H14" s="61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ZhVCCPcOgWxLdgZNdijrkj+Y21fXcjds18D4O+xPdPy7nlERQ6lLYjIXIxpfOYsbsn8E8iXoYAUcRnf1DU/A5g==" saltValue="LivSsoBF9oSp3SUd2MapZQ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6575E6F-F559-4E8A-A7AD-2AC471D1536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2023-06-26T05:49:18Z</cp:lastPrinted>
  <dcterms:created xsi:type="dcterms:W3CDTF">2014-03-05T12:43:32Z</dcterms:created>
  <dcterms:modified xsi:type="dcterms:W3CDTF">2023-07-18T10:57:35Z</dcterms:modified>
</cp:coreProperties>
</file>