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21\1 výzva\"/>
    </mc:Choice>
  </mc:AlternateContent>
  <xr:revisionPtr revIDLastSave="0" documentId="13_ncr:1_{3078F571-7AB9-44F2-BD67-7E61B8AA7F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l="1"/>
  <c r="Q10" i="1"/>
  <c r="S7" i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<sst xmlns="http://schemas.openxmlformats.org/spreadsheetml/2006/main" count="39" uniqueCount="37">
  <si>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</si>
  <si>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</si>
  <si>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</si>
  <si>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</si>
  <si>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</si>
  <si>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</si>
  <si>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</si>
  <si>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</si>
  <si>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</si>
  <si>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</si>
  <si>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</si>
  <si>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</si>
  <si>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32322000-6 - Multimediální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</si>
  <si>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</si>
  <si>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</si>
  <si>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</si>
  <si>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</si>
  <si>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</si>
  <si>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</si>
  <si>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</si>
  <si>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</si>
  <si>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</si>
  <si>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</si>
  <si>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</si>
  <si>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</si>
  <si>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</si>
  <si>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</si>
  <si>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</si>
  <si>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</si>
  <si>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</si>
  <si>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</si>
  <si>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Příloha č. 2 Kupní smlouvy - technická specifikace
Audiovizuální technika (II.) 021 - 2023</t>
  </si>
  <si>
    <t>Ing. Petr Pfauser, 
Tel.: 37763 6717</t>
  </si>
  <si>
    <t>Univerzitní 28, 
301 00 Plzeň,
Fakulta designu a umění Ladislava Sutnara - Děkanát,
místnost LS 230</t>
  </si>
  <si>
    <t>Pokud financováno z projektových prostředků, pak ŘEŠITEL uvede: NÁZEV A ČÍSLO DOTAČNÍHO PROJEKTU</t>
  </si>
  <si>
    <t>Ultra short projektor</t>
  </si>
  <si>
    <r>
      <t xml:space="preserve">Ultrakrátký výkonný projektor s laserovým světelným zdrojem s udávanou životností výrobcem min. 20 000 hodin v normálním režimu.
Nativní rozlišení min. WUXGA 1920x1200.
Výkon min. 5000 lumen.
Kontrast min. 100 000 : 1.
Nativní  poměr stran 16 : 10.
Vel. obrazu min. 37" ze vzdálenosti 0,2 m.
Projekční poměr v rozsahu min. 0,25 :1, V a H lens shift pro přesnou úpravu projekce min. 10°.
Vstupy: min. 2x HDMI 2.0, 1x VGA, min. 1x HDbaseT (vč. HDCP, standard distribuce po CAT UTP kabeláži), s podporou zobrazení 4K min. 30p signálu, min. 1x audio in, 1x mic in, 1x audio out, 1x ser. RS-232.
Podpora režimu 24/7.
Odolnost proti prachu dle IP5x.
Kensington lock.
Max. hluk 33 dB.
Spotřba max. 400 W.
Čistá hmotnost projektoru max. 5,8 kg.
Preferujeme bílou barvu.
</t>
    </r>
    <r>
      <rPr>
        <b/>
        <sz val="11"/>
        <rFont val="Calibri"/>
        <family val="2"/>
        <charset val="238"/>
        <scheme val="minor"/>
      </rPr>
      <t>Součástí je</t>
    </r>
    <r>
      <rPr>
        <sz val="11"/>
        <rFont val="Calibri"/>
        <family val="2"/>
        <charset val="238"/>
        <scheme val="minor"/>
      </rPr>
      <t xml:space="preserve"> min. 1x HDMI kabel délky min. 5 m + zobrazovací celoAL zařízení s parametry: s min. 13,6" IPS rozlišením min. 2560 × 1664 px, min. 500 nit, výkon min. 15300 dle https://www.cpubenchmark.net/high_end_cpus.html, min. kapacita úložistě 256 GB, Wifi, USB -4, baterie min. 18 hod., hmotnost max. 1,24 kg.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</si>
</sst>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7"/>
  <sheetViews>
    <sheetView tabSelected="1" zoomScale="62" zoomScaleNormal="62" workbookViewId="0">
      <selection activeCell="M19" sqref="M1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27.140625" style="1" customWidth="1"/>
    <col min="4" max="4" width="10.7109375" style="2" customWidth="1"/>
    <col min="5" max="5" width="10.28515625" style="3" customWidth="1"/>
    <col min="6" max="6" width="127.8554687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28.140625" hidden="1" customWidth="1"/>
    <col min="12" max="12" width="20.5703125" customWidth="1"/>
    <col min="13" max="13" width="33.140625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0.42578125" customWidth="1"/>
    <col min="20" max="20" width="11.5703125" hidden="1" customWidth="1"/>
    <col min="21" max="21" width="33.85546875" style="4" customWidth="1"/>
  </cols>
  <sheetData>
    <row r="1" spans="1:21" ht="42.6" customHeight="1" x14ac:dyDescent="0.25">
      <c r="B1" s="56" t="s">
        <v>31</v>
      </c>
      <c r="C1" s="56"/>
      <c r="D1" s="56"/>
      <c r="E1" s="56"/>
      <c r="G1" s="39"/>
    </row>
    <row r="2" spans="1:21" ht="42" customHeight="1" x14ac:dyDescent="0.25">
      <c r="C2"/>
      <c r="D2" s="11"/>
      <c r="E2" s="5"/>
      <c r="F2" s="6"/>
      <c r="G2" s="57"/>
      <c r="H2" s="57"/>
      <c r="I2" s="57"/>
      <c r="J2" s="57"/>
      <c r="K2" s="57"/>
      <c r="L2" s="57"/>
      <c r="M2" s="57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57"/>
      <c r="H3" s="57"/>
      <c r="I3" s="57"/>
      <c r="J3" s="57"/>
      <c r="K3" s="57"/>
      <c r="L3" s="57"/>
      <c r="M3" s="57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34</v>
      </c>
      <c r="L6" s="35" t="s">
        <v>18</v>
      </c>
      <c r="M6" s="33" t="s">
        <v>19</v>
      </c>
      <c r="N6" s="23" t="s">
        <v>28</v>
      </c>
      <c r="O6" s="33" t="s">
        <v>20</v>
      </c>
      <c r="P6" s="23" t="s">
        <v>6</v>
      </c>
      <c r="Q6" s="24" t="s">
        <v>7</v>
      </c>
      <c r="R6" s="41" t="s">
        <v>8</v>
      </c>
      <c r="S6" s="41" t="s">
        <v>9</v>
      </c>
      <c r="T6" s="33" t="s">
        <v>21</v>
      </c>
      <c r="U6" s="33" t="s">
        <v>22</v>
      </c>
    </row>
    <row r="7" spans="1:21" ht="369.75" customHeight="1" thickTop="1" thickBot="1" x14ac:dyDescent="0.3">
      <c r="A7" s="25"/>
      <c r="B7" s="42">
        <v>1</v>
      </c>
      <c r="C7" s="55" t="s">
        <v>35</v>
      </c>
      <c r="D7" s="43">
        <v>2</v>
      </c>
      <c r="E7" s="44" t="s">
        <v>30</v>
      </c>
      <c r="F7" s="45" t="s">
        <v>36</v>
      </c>
      <c r="G7" s="68"/>
      <c r="H7" s="69"/>
      <c r="I7" s="46" t="s">
        <v>29</v>
      </c>
      <c r="J7" s="47" t="s">
        <v>27</v>
      </c>
      <c r="K7" s="48"/>
      <c r="L7" s="55" t="s">
        <v>32</v>
      </c>
      <c r="M7" s="49" t="s">
        <v>33</v>
      </c>
      <c r="N7" s="50">
        <v>30</v>
      </c>
      <c r="O7" s="51">
        <f>D7*P7</f>
        <v>174000</v>
      </c>
      <c r="P7" s="52">
        <v>87000</v>
      </c>
      <c r="Q7" s="70"/>
      <c r="R7" s="53">
        <f>D7*Q7</f>
        <v>0</v>
      </c>
      <c r="S7" s="54" t="str">
        <f t="shared" ref="S7" si="0">IF(ISNUMBER(Q7), IF(Q7&gt;P7,"NEVYHOVUJE","VYHOVUJE")," ")</f>
        <v xml:space="preserve"> </v>
      </c>
      <c r="T7" s="44"/>
      <c r="U7" s="44" t="s">
        <v>12</v>
      </c>
    </row>
    <row r="8" spans="1:21" ht="13.5" customHeight="1" thickTop="1" thickBot="1" x14ac:dyDescent="0.3">
      <c r="C8"/>
      <c r="D8"/>
      <c r="E8"/>
      <c r="F8"/>
      <c r="G8"/>
      <c r="H8"/>
      <c r="I8"/>
      <c r="J8"/>
      <c r="M8"/>
      <c r="N8"/>
      <c r="O8"/>
      <c r="R8" s="36"/>
    </row>
    <row r="9" spans="1:21" ht="49.5" customHeight="1" thickTop="1" thickBot="1" x14ac:dyDescent="0.3">
      <c r="B9" s="63" t="s">
        <v>25</v>
      </c>
      <c r="C9" s="64"/>
      <c r="D9" s="64"/>
      <c r="E9" s="64"/>
      <c r="F9" s="64"/>
      <c r="G9" s="64"/>
      <c r="H9" s="40"/>
      <c r="I9" s="26"/>
      <c r="J9" s="26"/>
      <c r="K9" s="26"/>
      <c r="L9" s="7"/>
      <c r="M9" s="7"/>
      <c r="N9" s="27"/>
      <c r="O9" s="27"/>
      <c r="P9" s="28" t="s">
        <v>10</v>
      </c>
      <c r="Q9" s="65" t="s">
        <v>11</v>
      </c>
      <c r="R9" s="66"/>
      <c r="S9" s="67"/>
      <c r="T9" s="21"/>
      <c r="U9" s="29"/>
    </row>
    <row r="10" spans="1:21" ht="53.25" customHeight="1" thickTop="1" thickBot="1" x14ac:dyDescent="0.3">
      <c r="B10" s="62" t="s">
        <v>23</v>
      </c>
      <c r="C10" s="62"/>
      <c r="D10" s="62"/>
      <c r="E10" s="62"/>
      <c r="F10" s="62"/>
      <c r="G10" s="62"/>
      <c r="H10" s="62"/>
      <c r="I10" s="30"/>
      <c r="L10" s="11"/>
      <c r="M10" s="11"/>
      <c r="N10" s="31"/>
      <c r="O10" s="31"/>
      <c r="P10" s="32">
        <f>SUM(O7:O7)</f>
        <v>174000</v>
      </c>
      <c r="Q10" s="58">
        <f>SUM(R7:R7)</f>
        <v>0</v>
      </c>
      <c r="R10" s="59"/>
      <c r="S10" s="60"/>
    </row>
    <row r="11" spans="1:21" ht="15.75" thickTop="1" x14ac:dyDescent="0.25">
      <c r="B11" s="61" t="s">
        <v>24</v>
      </c>
      <c r="C11" s="61"/>
      <c r="D11" s="61"/>
      <c r="E11" s="61"/>
      <c r="F11" s="61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fB5DuDyXtsquOv5kKIQyFitdeJ6CoNYtn7xEBLIiCwb1yaL0twLXsWPCX2hai+RXa8mJ7jLEk+3wb7p3BZatew==" saltValue="B9pqe1CFAbvN4Xd3QMXE6Q==" spinCount="100000" sheet="1" objects="1" scenarios="1"/>
  <mergeCells count="7">
    <mergeCell ref="B1:E1"/>
    <mergeCell ref="G2:M3"/>
    <mergeCell ref="Q10:S10"/>
    <mergeCell ref="B11:F11"/>
    <mergeCell ref="B10:H10"/>
    <mergeCell ref="B9:G9"/>
    <mergeCell ref="Q9:S9"/>
  </mergeCells>
  <conditionalFormatting sqref="D7">
    <cfRule type="containsBlanks" dxfId="6" priority="1">
      <formula>LEN(TRIM(D7))=0</formula>
    </cfRule>
  </conditionalFormatting>
  <conditionalFormatting sqref="G7:H7 Q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S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2023-05-10T07:06:13Z</cp:lastPrinted>
  <dcterms:created xsi:type="dcterms:W3CDTF">2014-03-05T12:43:32Z</dcterms:created>
  <dcterms:modified xsi:type="dcterms:W3CDTF">2023-07-14T09:25:48Z</dcterms:modified>
</cp:coreProperties>
</file>