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VT\077\1 výzva\"/>
    </mc:Choice>
  </mc:AlternateContent>
  <xr:revisionPtr revIDLastSave="0" documentId="13_ncr:1_{73E2D98A-9DCB-4CDA-BF3E-B4126A6436F2}" xr6:coauthVersionLast="47" xr6:coauthVersionMax="47" xr10:uidLastSave="{00000000-0000-0000-0000-000000000000}"/>
  <bookViews>
    <workbookView xWindow="28680" yWindow="-120" windowWidth="29040" windowHeight="15840" tabRatio="736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T7" i="1" l="1"/>
  <c r="P7" i="1"/>
  <c r="Q12" i="1" s="1"/>
  <c r="S7" i="1" l="1"/>
  <c r="R12" i="1" s="1"/>
</calcChain>
</file>

<file path=xl/sharedStrings.xml><?xml version="1.0" encoding="utf-8"?>
<sst xmlns="http://schemas.openxmlformats.org/spreadsheetml/2006/main" count="50" uniqueCount="46">
  <si>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</si>
  <si>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</si>
  <si>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</si>
  <si>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</si>
  <si>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</si>
  <si>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</si>
  <si>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</si>
  <si>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</si>
  <si>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</si>
  <si>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</si>
  <si>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</si>
  <si>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</si>
  <si>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30231000-7 - Počítačové monitory a konzoly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</si>
  <si>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</si>
  <si>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</si>
  <si>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</si>
  <si>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</si>
  <si>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</si>
  <si>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</si>
  <si>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</si>
  <si>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</si>
  <si>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</si>
  <si>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</si>
  <si>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</si>
  <si>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</si>
  <si>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</si>
  <si>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</si>
  <si>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</si>
  <si>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</si>
  <si>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</si>
  <si>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</si>
  <si>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</si>
  <si>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</si>
  <si>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</si>
  <si>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>Záruka na zboží min. 36 měsíců.</t>
  </si>
  <si>
    <t xml:space="preserve">Příloha č. 2 Kupní smlouvy - technická specifikace
Výpočetní technika (III.) 077 - 2023 </t>
  </si>
  <si>
    <t>Monitor 34''</t>
  </si>
  <si>
    <t>Držák PC</t>
  </si>
  <si>
    <t>Společná faktura</t>
  </si>
  <si>
    <t>Ing. Jiří Basl, Ph.D., 
Tel.: 37763 4249,
603 216 039</t>
  </si>
  <si>
    <t>Univerzitní 26, 
301 00 Plzeň,
Fakulta elektrotechnická - Katedra výkonové elektroniky a strojů,
místnost EK 502</t>
  </si>
  <si>
    <t>Záruka na zboží min. 60 měsíců, servis NBD on site.</t>
  </si>
  <si>
    <t>PC sestava včetně klávesnice a myši</t>
  </si>
  <si>
    <r>
      <t xml:space="preserve">Monitor o úhlopříčce 34''  ultrawide QHD. 
Nativní rozlišení min. 3440 × 1440.
Poměr stran 21 : 9.
Typ panelu: VA. 
Doba odezvy max. 1 ms.
Frekvence min. 60Hz.
Jas min. 300 cd/m2.
Kontrast min. 4000 : 1. 
Rovná konstrukce. 
Rozhraní: Display a HDMI, sluchátkový výstup, USB hub (4x USB-A + 1x USB-C).  
Reproduktory.
Nastavitelná výška.
Flicker-free, Filtr modrého světla. 
</t>
    </r>
    <r>
      <rPr>
        <b/>
        <sz val="11"/>
        <color theme="1"/>
        <rFont val="Calibri"/>
        <family val="2"/>
        <charset val="238"/>
        <scheme val="minor"/>
      </rPr>
      <t>Součástí dodávky datový kabel pro připojení k položce č. 1.</t>
    </r>
    <r>
      <rPr>
        <sz val="11"/>
        <color theme="1"/>
        <rFont val="Calibri"/>
        <family val="2"/>
        <charset val="238"/>
        <scheme val="minor"/>
      </rPr>
      <t xml:space="preserve">
Záruka min. 36 měsíců.
</t>
    </r>
    <r>
      <rPr>
        <sz val="11"/>
        <rFont val="Calibri"/>
        <family val="2"/>
        <charset val="238"/>
        <scheme val="minor"/>
      </rPr>
      <t>Třída energetické účinnosti v rozpětí A až F.</t>
    </r>
  </si>
  <si>
    <r>
      <t xml:space="preserve">Pracovní stanice typu PC. 
Výkon procesoru v Passmark CPU více než 31 000 bodů, min. 12 jader, max. 180W TDP.
Operační paměť min. 32 GB DDR5 </t>
    </r>
    <r>
      <rPr>
        <sz val="11"/>
        <rFont val="Calibri"/>
        <family val="2"/>
        <charset val="238"/>
        <scheme val="minor"/>
      </rPr>
      <t xml:space="preserve">4800 MHz. </t>
    </r>
    <r>
      <rPr>
        <sz val="11"/>
        <color theme="1"/>
        <rFont val="Calibri"/>
        <family val="2"/>
        <charset val="238"/>
        <scheme val="minor"/>
      </rPr>
      <t xml:space="preserve">
Grafická karta integrovaná.  
SSD min. 1TB M.2 PCIe a min. 1TB HDD SATA 3,5'' 7200 rpm. 
Skříň formátu Tower, možnost rozšíření přídavnými kartami PCI-E. Síť RJ45. 
Porty min.: 1x USBC, 4x USB 3.2 Gen2, 3x USB 3.2 Gen1. Audio I/O. 
Originální operační systém Windows 10 nebo novější, stačí ve verzi Home - OS Windows požadujeme z důvodu kompatibility s interními aplikacemi ZČU (Stag, Magion,...).
</t>
    </r>
    <r>
      <rPr>
        <b/>
        <sz val="11"/>
        <color theme="1"/>
        <rFont val="Calibri"/>
        <family val="2"/>
        <charset val="238"/>
        <scheme val="minor"/>
      </rPr>
      <t>Drátová (USB) klávesnice CZ a optická myš součástí dodávky</t>
    </r>
    <r>
      <rPr>
        <sz val="11"/>
        <color theme="1"/>
        <rFont val="Calibri"/>
        <family val="2"/>
        <charset val="238"/>
        <scheme val="minor"/>
      </rPr>
      <t>.   
Podpora prostřednictvím internetu umožňuje stahování ovladačů a manuálu z internetu adresně pro konkrétní zadaný typ (sériové číslo) zařízení. 
Záruka min. 60 měsíců, servis NBD on site.</t>
    </r>
  </si>
  <si>
    <r>
      <t xml:space="preserve">Držák na PC k desce stolu.
Nosnost min. 10 kg.
Materiál: ocel.
Nastavitelná výška a hloubka, otočný o 360°. 
</t>
    </r>
    <r>
      <rPr>
        <b/>
        <sz val="11"/>
        <color theme="1"/>
        <rFont val="Calibri"/>
        <family val="2"/>
        <charset val="238"/>
        <scheme val="minor"/>
      </rPr>
      <t xml:space="preserve">Nutná kompatibilita s položkou č. 1. </t>
    </r>
    <r>
      <rPr>
        <sz val="11"/>
        <color theme="1"/>
        <rFont val="Calibri"/>
        <family val="2"/>
        <charset val="238"/>
        <scheme val="minor"/>
      </rPr>
      <t xml:space="preserve">
Snadné nastavení výšky bez použití nástrojů.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</si>
</sst>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3" fillId="6" borderId="12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4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A2" zoomScale="57" zoomScaleNormal="57" workbookViewId="0">
      <selection activeCell="O7" sqref="O7:O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09.710937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28.28515625" hidden="1" customWidth="1"/>
    <col min="12" max="12" width="29.85546875" customWidth="1"/>
    <col min="13" max="13" width="25.7109375" customWidth="1"/>
    <col min="14" max="14" width="35.1406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20.42578125" hidden="1" customWidth="1"/>
    <col min="22" max="22" width="31.5703125" style="5" customWidth="1"/>
  </cols>
  <sheetData>
    <row r="1" spans="1:22" ht="40.9" customHeight="1" x14ac:dyDescent="0.25">
      <c r="B1" s="90" t="s">
        <v>35</v>
      </c>
      <c r="C1" s="91"/>
      <c r="D1" s="91"/>
      <c r="E1"/>
      <c r="G1" s="41"/>
      <c r="V1"/>
    </row>
    <row r="2" spans="1:22" ht="78" customHeight="1" x14ac:dyDescent="0.25">
      <c r="C2"/>
      <c r="D2" s="9"/>
      <c r="E2" s="10"/>
      <c r="G2" s="94"/>
      <c r="H2" s="95"/>
      <c r="I2" s="95"/>
      <c r="J2" s="95"/>
      <c r="K2" s="95"/>
      <c r="L2" s="95"/>
      <c r="M2" s="95"/>
      <c r="N2" s="9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7"/>
      <c r="E3" s="77"/>
      <c r="F3" s="77"/>
      <c r="G3" s="95"/>
      <c r="H3" s="95"/>
      <c r="I3" s="95"/>
      <c r="J3" s="95"/>
      <c r="K3" s="95"/>
      <c r="L3" s="95"/>
      <c r="M3" s="95"/>
      <c r="N3" s="9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7"/>
      <c r="E4" s="77"/>
      <c r="F4" s="77"/>
      <c r="G4" s="77"/>
      <c r="H4" s="7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2" t="s">
        <v>2</v>
      </c>
      <c r="H5" s="9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33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76" t="s">
        <v>7</v>
      </c>
      <c r="T6" s="76" t="s">
        <v>8</v>
      </c>
      <c r="U6" s="34" t="s">
        <v>23</v>
      </c>
      <c r="V6" s="34" t="s">
        <v>24</v>
      </c>
    </row>
    <row r="7" spans="1:22" ht="256.5" customHeight="1" thickTop="1" x14ac:dyDescent="0.25">
      <c r="A7" s="20"/>
      <c r="B7" s="52">
        <v>1</v>
      </c>
      <c r="C7" s="53" t="s">
        <v>42</v>
      </c>
      <c r="D7" s="54">
        <v>24</v>
      </c>
      <c r="E7" s="55" t="s">
        <v>31</v>
      </c>
      <c r="F7" s="73" t="s">
        <v>44</v>
      </c>
      <c r="G7" s="114"/>
      <c r="H7" s="117"/>
      <c r="I7" s="102" t="s">
        <v>38</v>
      </c>
      <c r="J7" s="105" t="s">
        <v>32</v>
      </c>
      <c r="K7" s="108"/>
      <c r="L7" s="56" t="s">
        <v>41</v>
      </c>
      <c r="M7" s="96" t="s">
        <v>39</v>
      </c>
      <c r="N7" s="96" t="s">
        <v>40</v>
      </c>
      <c r="O7" s="99">
        <v>30</v>
      </c>
      <c r="P7" s="57">
        <f>D7*Q7</f>
        <v>484968</v>
      </c>
      <c r="Q7" s="58">
        <v>20207</v>
      </c>
      <c r="R7" s="111"/>
      <c r="S7" s="59">
        <f>D7*R7</f>
        <v>0</v>
      </c>
      <c r="T7" s="60" t="str">
        <f t="shared" ref="T7" si="0">IF(ISNUMBER(R7), IF(R7&gt;Q7,"NEVYHOVUJE","VYHOVUJE")," ")</f>
        <v xml:space="preserve"> </v>
      </c>
      <c r="U7" s="87"/>
      <c r="V7" s="61" t="s">
        <v>11</v>
      </c>
    </row>
    <row r="8" spans="1:22" ht="285.75" customHeight="1" x14ac:dyDescent="0.25">
      <c r="A8" s="20"/>
      <c r="B8" s="42">
        <v>2</v>
      </c>
      <c r="C8" s="43" t="s">
        <v>36</v>
      </c>
      <c r="D8" s="44">
        <v>24</v>
      </c>
      <c r="E8" s="45" t="s">
        <v>31</v>
      </c>
      <c r="F8" s="74" t="s">
        <v>43</v>
      </c>
      <c r="G8" s="115"/>
      <c r="H8" s="118"/>
      <c r="I8" s="103"/>
      <c r="J8" s="106"/>
      <c r="K8" s="109"/>
      <c r="L8" s="46" t="s">
        <v>34</v>
      </c>
      <c r="M8" s="97"/>
      <c r="N8" s="97"/>
      <c r="O8" s="100"/>
      <c r="P8" s="47">
        <f>D8*Q8</f>
        <v>163200</v>
      </c>
      <c r="Q8" s="48">
        <v>6800</v>
      </c>
      <c r="R8" s="112"/>
      <c r="S8" s="49">
        <f>D8*R8</f>
        <v>0</v>
      </c>
      <c r="T8" s="50" t="str">
        <f t="shared" ref="T8:T9" si="1">IF(ISNUMBER(R8), IF(R8&gt;Q8,"NEVYHOVUJE","VYHOVUJE")," ")</f>
        <v xml:space="preserve"> </v>
      </c>
      <c r="U8" s="88"/>
      <c r="V8" s="51" t="s">
        <v>12</v>
      </c>
    </row>
    <row r="9" spans="1:22" ht="161.25" customHeight="1" thickBot="1" x14ac:dyDescent="0.3">
      <c r="A9" s="20"/>
      <c r="B9" s="62">
        <v>3</v>
      </c>
      <c r="C9" s="63" t="s">
        <v>37</v>
      </c>
      <c r="D9" s="64">
        <v>14</v>
      </c>
      <c r="E9" s="65" t="s">
        <v>31</v>
      </c>
      <c r="F9" s="75" t="s">
        <v>45</v>
      </c>
      <c r="G9" s="116"/>
      <c r="H9" s="66" t="s">
        <v>32</v>
      </c>
      <c r="I9" s="104"/>
      <c r="J9" s="107"/>
      <c r="K9" s="110"/>
      <c r="L9" s="67"/>
      <c r="M9" s="98"/>
      <c r="N9" s="98"/>
      <c r="O9" s="101"/>
      <c r="P9" s="68">
        <f>D9*Q9</f>
        <v>7980</v>
      </c>
      <c r="Q9" s="69">
        <v>570</v>
      </c>
      <c r="R9" s="113"/>
      <c r="S9" s="70">
        <f>D9*R9</f>
        <v>0</v>
      </c>
      <c r="T9" s="71" t="str">
        <f t="shared" si="1"/>
        <v xml:space="preserve"> </v>
      </c>
      <c r="U9" s="89"/>
      <c r="V9" s="72" t="s">
        <v>13</v>
      </c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85" t="s">
        <v>29</v>
      </c>
      <c r="C11" s="85"/>
      <c r="D11" s="85"/>
      <c r="E11" s="85"/>
      <c r="F11" s="85"/>
      <c r="G11" s="85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82" t="s">
        <v>10</v>
      </c>
      <c r="S11" s="83"/>
      <c r="T11" s="84"/>
      <c r="U11" s="24"/>
      <c r="V11" s="25"/>
    </row>
    <row r="12" spans="1:22" ht="50.45" customHeight="1" thickTop="1" thickBot="1" x14ac:dyDescent="0.3">
      <c r="B12" s="86" t="s">
        <v>27</v>
      </c>
      <c r="C12" s="86"/>
      <c r="D12" s="86"/>
      <c r="E12" s="86"/>
      <c r="F12" s="86"/>
      <c r="G12" s="86"/>
      <c r="H12" s="86"/>
      <c r="I12" s="26"/>
      <c r="L12" s="9"/>
      <c r="M12" s="9"/>
      <c r="N12" s="9"/>
      <c r="O12" s="27"/>
      <c r="P12" s="27"/>
      <c r="Q12" s="28">
        <f>SUM(P7:P9)</f>
        <v>656148</v>
      </c>
      <c r="R12" s="79">
        <f>SUM(S7:S9)</f>
        <v>0</v>
      </c>
      <c r="S12" s="80"/>
      <c r="T12" s="81"/>
    </row>
    <row r="13" spans="1:22" ht="15.75" thickTop="1" x14ac:dyDescent="0.25">
      <c r="B13" s="78" t="s">
        <v>28</v>
      </c>
      <c r="C13" s="78"/>
      <c r="D13" s="78"/>
      <c r="E13" s="78"/>
      <c r="F13" s="78"/>
      <c r="G13" s="78"/>
      <c r="H13" s="77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7"/>
      <c r="H14" s="77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7"/>
      <c r="H15" s="77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7"/>
      <c r="H16" s="77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7"/>
      <c r="H17" s="77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7"/>
      <c r="H19" s="7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7"/>
      <c r="H20" s="7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7"/>
      <c r="H21" s="7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7"/>
      <c r="H22" s="7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7"/>
      <c r="H23" s="7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7"/>
      <c r="H24" s="7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7"/>
      <c r="H25" s="7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7"/>
      <c r="H26" s="7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7"/>
      <c r="H27" s="7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7"/>
      <c r="H28" s="7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7"/>
      <c r="H29" s="7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7"/>
      <c r="H30" s="7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7"/>
      <c r="H31" s="7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7"/>
      <c r="H32" s="7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7"/>
      <c r="H33" s="7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7"/>
      <c r="H34" s="7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7"/>
      <c r="H35" s="7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7"/>
      <c r="H36" s="7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7"/>
      <c r="H37" s="7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7"/>
      <c r="H38" s="7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7"/>
      <c r="H39" s="7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7"/>
      <c r="H40" s="7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7"/>
      <c r="H41" s="7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7"/>
      <c r="H42" s="7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7"/>
      <c r="H43" s="7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7"/>
      <c r="H44" s="7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7"/>
      <c r="H45" s="7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7"/>
      <c r="H46" s="7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7"/>
      <c r="H47" s="7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7"/>
      <c r="H48" s="7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7"/>
      <c r="H49" s="7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7"/>
      <c r="H50" s="7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7"/>
      <c r="H51" s="7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7"/>
      <c r="H52" s="7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7"/>
      <c r="H53" s="7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7"/>
      <c r="H54" s="7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7"/>
      <c r="H55" s="7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7"/>
      <c r="H56" s="7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7"/>
      <c r="H57" s="7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7"/>
      <c r="H58" s="7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7"/>
      <c r="H59" s="7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7"/>
      <c r="H60" s="7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7"/>
      <c r="H61" s="7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7"/>
      <c r="H62" s="7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7"/>
      <c r="H63" s="7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7"/>
      <c r="H64" s="7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7"/>
      <c r="H65" s="7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7"/>
      <c r="H66" s="7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7"/>
      <c r="H67" s="7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7"/>
      <c r="H68" s="7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7"/>
      <c r="H69" s="7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7"/>
      <c r="H70" s="7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7"/>
      <c r="H71" s="7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7"/>
      <c r="H72" s="7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7"/>
      <c r="H73" s="7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7"/>
      <c r="H74" s="7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7"/>
      <c r="H75" s="7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7"/>
      <c r="H76" s="7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7"/>
      <c r="H77" s="7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7"/>
      <c r="H78" s="7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7"/>
      <c r="H79" s="7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7"/>
      <c r="H80" s="7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7"/>
      <c r="H81" s="7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7"/>
      <c r="H82" s="7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7"/>
      <c r="H83" s="7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7"/>
      <c r="H84" s="7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7"/>
      <c r="H85" s="7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7"/>
      <c r="H86" s="7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7"/>
      <c r="H87" s="7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7"/>
      <c r="H88" s="7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7"/>
      <c r="H89" s="7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7"/>
      <c r="H90" s="7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7"/>
      <c r="H91" s="7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7"/>
      <c r="H92" s="7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7"/>
      <c r="H93" s="7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7"/>
      <c r="H94" s="7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7"/>
      <c r="H95" s="7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7"/>
      <c r="H96" s="7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7"/>
      <c r="H97" s="7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7"/>
      <c r="H98" s="77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RmqsqUCqos2sMMbjn2bgMeGofcjhGsY+lUVFc6IrysmEujxcvavXU6RrM/Rxgyh3ckBvfhQKbI8i1Wsja88LRA==" saltValue="+svHTrQ8YPFip0HTNLiMPA==" spinCount="100000" sheet="1" objects="1" scenarios="1"/>
  <mergeCells count="15">
    <mergeCell ref="U7:U9"/>
    <mergeCell ref="B1:D1"/>
    <mergeCell ref="G5:H5"/>
    <mergeCell ref="G2:N3"/>
    <mergeCell ref="N7:N9"/>
    <mergeCell ref="O7:O9"/>
    <mergeCell ref="I7:I9"/>
    <mergeCell ref="J7:J9"/>
    <mergeCell ref="K7:K9"/>
    <mergeCell ref="M7:M9"/>
    <mergeCell ref="B13:G13"/>
    <mergeCell ref="R12:T12"/>
    <mergeCell ref="R11:T11"/>
    <mergeCell ref="B11:G11"/>
    <mergeCell ref="B12:H12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G7:H9 R7:R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2023-06-26T05:49:18Z</cp:lastPrinted>
  <dcterms:created xsi:type="dcterms:W3CDTF">2014-03-05T12:43:32Z</dcterms:created>
  <dcterms:modified xsi:type="dcterms:W3CDTF">2023-07-03T11:57:54Z</dcterms:modified>
</cp:coreProperties>
</file>