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22-2023\1) výzva\"/>
    </mc:Choice>
  </mc:AlternateContent>
  <xr:revisionPtr revIDLastSave="0" documentId="13_ncr:1_{1FF3F5CF-54C1-4E3D-A1A8-5E036519B6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Titles" localSheetId="0">KP!$6:$6</definedName>
    <definedName name="_xlnm.Print_Area" localSheetId="0">KP!$B$2:$S$148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6" i="1" l="1"/>
  <c r="K100" i="1"/>
  <c r="J137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K96" i="1"/>
  <c r="J97" i="1"/>
  <c r="K97" i="1"/>
  <c r="J98" i="1"/>
  <c r="K98" i="1"/>
  <c r="J99" i="1"/>
  <c r="K99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89" i="1"/>
  <c r="G90" i="1"/>
  <c r="G91" i="1"/>
  <c r="G92" i="1"/>
  <c r="G93" i="1"/>
  <c r="G94" i="1"/>
  <c r="G95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90" i="1"/>
  <c r="K90" i="1"/>
  <c r="J91" i="1"/>
  <c r="K91" i="1"/>
  <c r="J92" i="1"/>
  <c r="K92" i="1"/>
  <c r="J93" i="1"/>
  <c r="K93" i="1"/>
  <c r="J94" i="1"/>
  <c r="K94" i="1"/>
  <c r="J95" i="1"/>
  <c r="K95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J100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48" i="1" l="1"/>
  <c r="H148" i="1"/>
</calcChain>
</file>

<file path=xl/sharedStrings.xml><?xml version="1.0" encoding="utf-8"?>
<sst xmlns="http://schemas.openxmlformats.org/spreadsheetml/2006/main" count="449" uniqueCount="280">
  <si>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</si>
  <si>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</si>
  <si>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</si>
  <si>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</si>
  <si>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</si>
  <si>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</si>
  <si>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</si>
  <si>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</si>
  <si>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</si>
  <si>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</si>
  <si>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</si>
  <si>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</si>
  <si>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</si>
  <si>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</si>
  <si>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</si>
  <si>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</si>
  <si>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</si>
  <si>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</si>
  <si>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</si>
  <si>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</si>
  <si>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</si>
  <si>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</si>
  <si>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</si>
  <si>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</si>
  <si>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</si>
  <si>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</si>
  <si>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</si>
  <si>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</si>
  <si>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022 - 2023</t>
  </si>
  <si>
    <t>Archivační krabice na dokumenty A4 
(š 6,5 - 8,5cm)</t>
  </si>
  <si>
    <t>ks</t>
  </si>
  <si>
    <t>Kartonová krabice pro dlouhodobé skladování dokumentů formátu A4, šíře hřbetu 6,5 - 8,5 cm, možnost uložení ve skupinovém boxu, cca 330 x 260 x75 mm. Vyrobeny z hladké ruční lepenky 1000 g.</t>
  </si>
  <si>
    <t>Box magazin cca 330 x 250 mm</t>
  </si>
  <si>
    <t>Otevřený archivační box, ruční lepenka min. 1000g/m2. 
Dodávka v rozloženém stavu s návodem na jednoduché složení, rozměr cca 330 x 230 x 75 mm.</t>
  </si>
  <si>
    <t>Kvalitní průhledný polypropylen, zavírání jedním drukem (patentem) na delší straně.</t>
  </si>
  <si>
    <t>Obálka PVC se zipem A5 - čirá</t>
  </si>
  <si>
    <t>Materiál PVC, s plastovým zipem.</t>
  </si>
  <si>
    <t>Kartonový mramor, formát A4.</t>
  </si>
  <si>
    <t>Plast, formát A4, šíře hřbetu 3,5 cm, průměr kroužků 25 mm, kapacita cca 190 listů, hřbetní kapsa se štítkem na popisky.</t>
  </si>
  <si>
    <t>Vnějšek plast, vnitřek hladký papír, formát A4, šíře 50 cm.</t>
  </si>
  <si>
    <t>Vnějšek plast, vnitřek hladký papír.</t>
  </si>
  <si>
    <t xml:space="preserve">Karton z vnější strany potažený prešpánem, z vnitřní strany hladký papír, uzavírací kroužky proti náhodnému otevření, kovová ochranná lišta. </t>
  </si>
  <si>
    <t>Štítky k pořadačům zasouvací</t>
  </si>
  <si>
    <t>bal</t>
  </si>
  <si>
    <t>Zasunovací papírové štítky, vhodné do pořadačů s hřbetní kapsou, šířka 70 mm, barva bílá, 10 ks/ balení.</t>
  </si>
  <si>
    <t>Rozlišovač papírový ("jazyk") - mix 5 barev</t>
  </si>
  <si>
    <t>Oddělování stránek v pořadačích všech typů, rozměr 10,5 x 24 cm, 100 ks /balení.</t>
  </si>
  <si>
    <t>Formát A4, přední strana průhledná, zadní barevná.</t>
  </si>
  <si>
    <t xml:space="preserve">Pro vkládání dokumentů do velikosti A4, prešpán 350 g. </t>
  </si>
  <si>
    <t>Pro vkládání dokumentů do velikosti A4, ekokarton 250 g.</t>
  </si>
  <si>
    <t>Pro vkládání dokumentů do velikosti A4, prešpán.</t>
  </si>
  <si>
    <t>Euroobal A4 - hladký</t>
  </si>
  <si>
    <t>Čiré, min. 45 mic., balení 100 ks.</t>
  </si>
  <si>
    <t xml:space="preserve">Euroobal A4 - krupička 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</si>
  <si>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</si>
  <si>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</si>
  <si>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</si>
  <si>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 xml:space="preserve">Euroobal A4 - na katalogy </t>
  </si>
  <si>
    <t>Formát A4 s euroděrováním, kapacita až 1,5 cm dokumentů, polypropylen, tloušťka min. 180 mic.</t>
  </si>
  <si>
    <t xml:space="preserve">Euroobal A5  </t>
  </si>
  <si>
    <t>Čiré, 42 mic., balení min. 25 ks.</t>
  </si>
  <si>
    <t>Nezávěsné hladké PVC obaly, vkládání na šířku i na výšku, min. 150 mic, min. 10 ks v balení.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</si>
  <si>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</si>
  <si>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</si>
  <si>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</si>
  <si>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</si>
  <si>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</si>
  <si>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</si>
  <si>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Adhezní bloček - neon, opatřen lepicí vrstvou pouze zpoloviny, nezanechává stopy po lepidle. Min. 100 lístků.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</si>
  <si>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</si>
  <si>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</si>
  <si>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</si>
  <si>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</si>
  <si>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</si>
  <si>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</si>
  <si>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</si>
  <si>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</si>
  <si>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4x 50 listů.</t>
  </si>
  <si>
    <t>Blok A5 boční spirála- linka</t>
  </si>
  <si>
    <t xml:space="preserve">Min. 50 listů, spirála vlevo. </t>
  </si>
  <si>
    <t xml:space="preserve">Blok A5 boční spirála- čtvereček </t>
  </si>
  <si>
    <t>Blok A4 boční spirála - čistý</t>
  </si>
  <si>
    <t>Sešit A5 - linkovaný</t>
  </si>
  <si>
    <t>Min. 40 listů.</t>
  </si>
  <si>
    <t>Záznamní kniha A5 - linka</t>
  </si>
  <si>
    <t>Min. 100 listů, bělený bezdřevý papír, šitá vazba, laminovaný povrch desek.</t>
  </si>
  <si>
    <t xml:space="preserve">Papír kancelářský A4 kvalita "A" </t>
  </si>
  <si>
    <t>Kopírovací karton bílý A4 160g</t>
  </si>
  <si>
    <t>Obálky B4 , 250 x 353 mm</t>
  </si>
  <si>
    <t>Samolepící bílé.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</si>
  <si>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</si>
  <si>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</si>
  <si>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</si>
  <si>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</si>
  <si>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</si>
  <si>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</si>
  <si>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</si>
  <si>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</si>
  <si>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</si>
  <si>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</si>
  <si>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</si>
  <si>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</si>
  <si>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</si>
  <si>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</si>
  <si>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</si>
  <si>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</si>
  <si>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</si>
  <si>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</si>
  <si>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</si>
  <si>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</si>
  <si>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</si>
  <si>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</si>
  <si>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</si>
  <si>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</si>
  <si>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</si>
  <si>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</si>
  <si>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1mm - sada 4ks</t>
  </si>
  <si>
    <t>Popisovač CD/DVD  1 mm</t>
  </si>
  <si>
    <t xml:space="preserve">Permanentní popisovač, kulatý hrot, šíře stopy 2 mm, popisovač se speciálním inkoustem pro popis CD a DVD. </t>
  </si>
  <si>
    <t>Odolný proti vyschnutí, kulatý hrot, šíře stopy 2,5 mm, na flipchartové tabule, nepropíjí se papírem, ventilační uzávěr.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</si>
  <si>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</si>
  <si>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</si>
  <si>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</si>
  <si>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 xml:space="preserve">ks </t>
  </si>
  <si>
    <t>Klínový hrot, šíře stopy 1-4 mm, ventilační uzávěr, vhodný i na faxový papír.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</si>
  <si>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</si>
  <si>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</si>
  <si>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</si>
  <si>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</si>
  <si>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Zvýrazňovač  1 - 4,6 mm - sada 4ks</t>
  </si>
  <si>
    <t>klínový hrot, šíře stopy 1-4,6 mm, ventilační uzávěry, vhodný i na faxový papír.</t>
  </si>
  <si>
    <t>Kovový koš na papír</t>
  </si>
  <si>
    <t>Drátěný koš na papír, obsah 10 l - 12 l.</t>
  </si>
  <si>
    <t>Krabička na poznámkový špalíček</t>
  </si>
  <si>
    <t>Drátěná krabička na volné papírové lístky rozměru 9 x 9 cm.</t>
  </si>
  <si>
    <t>Samolepicí etikety bílá 70x36 mm</t>
  </si>
  <si>
    <t xml:space="preserve">Archy formátu A4, pro tisk v kopírkách, laserových a inkoustových tiskárnách. Min. 100 listů/ balení. </t>
  </si>
  <si>
    <t>Tabule magnetická 40x60</t>
  </si>
  <si>
    <t>Lakovaná magnetická tabule, dřevěný rám. Součástí je montážní sada pro zavěšení.</t>
  </si>
  <si>
    <t>Doplněk ke všem magnetickým tabulím.</t>
  </si>
  <si>
    <t>Magnety 24 mm - mix barev</t>
  </si>
  <si>
    <t>Doplněk ke všem magnetickým tabulím, barevný mix, průměr 24 mm, min. 10 ks v balení.</t>
  </si>
  <si>
    <t>Čisticí pěna universální</t>
  </si>
  <si>
    <t>Pro ošetření a čištění počítačové klávesnice nebo obrazovky.</t>
  </si>
  <si>
    <t xml:space="preserve">Čisticí sprej na obrazovky </t>
  </si>
  <si>
    <t>Na odstranění prachu, mastnoty a jiné nečistoty z monitorů, obrazovek a skleněných ploch. Min. 125 ml.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</si>
  <si>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</si>
  <si>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</si>
  <si>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</si>
  <si>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</si>
  <si>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</si>
  <si>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</si>
  <si>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</si>
  <si>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</si>
  <si>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</si>
  <si>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</si>
  <si>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>Pouze pro razítkové podušky a pásková razítka, nevhodné pro samobarvící razítka.</t>
  </si>
  <si>
    <t>Sešívačka min.25 listů</t>
  </si>
  <si>
    <t xml:space="preserve">Spojovače 24/6  </t>
  </si>
  <si>
    <t>Vysoce kvalitní pozinkované spojovače, min. 1000 ks v balení.</t>
  </si>
  <si>
    <t xml:space="preserve">Spojovače 24/8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</si>
  <si>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</si>
  <si>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</si>
  <si>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</si>
  <si>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</si>
  <si>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Klip kovový 25</t>
  </si>
  <si>
    <t xml:space="preserve">Kovové, mnohonásobně použitelné, min. 12 ks v balení. </t>
  </si>
  <si>
    <t>Klip kovový 32</t>
  </si>
  <si>
    <t>Klip kovový 41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</si>
  <si>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</si>
  <si>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</si>
  <si>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pero</t>
  </si>
  <si>
    <t>Korekční lak v tužce, tenký kovový hrot.</t>
  </si>
  <si>
    <t>Rychlouzavírací sáčky 15x22</t>
  </si>
  <si>
    <t>Min. 100 ks v balení.</t>
  </si>
  <si>
    <t>Rychlouzavírací sáčky 20x30</t>
  </si>
  <si>
    <t xml:space="preserve">Motouz jutový přírodní  </t>
  </si>
  <si>
    <t>Min. 100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</si>
  <si>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</si>
  <si>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</si>
  <si>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</si>
  <si>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</si>
  <si>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střední velké</t>
  </si>
  <si>
    <t>Kvalitní nůžky z nerez oceli, ergonomické úchopy z nelámavé plastické hmoty, délka min. 25 mm.</t>
  </si>
  <si>
    <t>Nůž na dopisy</t>
  </si>
  <si>
    <t>Otevírač obálek, kovová čepel, plastová rukojeť.</t>
  </si>
  <si>
    <t xml:space="preserve">Pryž </t>
  </si>
  <si>
    <t xml:space="preserve">Na grafitové tužky. 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</si>
  <si>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</si>
  <si>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</si>
  <si>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</si>
  <si>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</si>
  <si>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</si>
  <si>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</si>
  <si>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</si>
  <si>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Samolepicí záložky plastové extra tvrdé 38 x 25 mm /4 barvy</t>
  </si>
  <si>
    <t>NE</t>
  </si>
  <si>
    <t>PC-S  Ivana Jílková,
Tel.: 737 574 516,
37763 1085</t>
  </si>
  <si>
    <t>Univerzitní 22, 
301 00 Plzeň, 
budova Fakulty strojní - Projektové centrum,
místnost UF 215</t>
  </si>
  <si>
    <r>
      <t xml:space="preserve">Obálka plastová PVC s patentem /druk/  A6 - </t>
    </r>
    <r>
      <rPr>
        <b/>
        <sz val="11"/>
        <rFont val="Calibri"/>
        <family val="2"/>
        <charset val="238"/>
      </rPr>
      <t>bílá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</si>
  <si>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bílá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</si>
  <si>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zelená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</si>
  <si>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transparentní</t>
    </r>
  </si>
  <si>
    <r>
      <t>Pořadač archivní A4  - 7,5 cm, kapsa -</t>
    </r>
    <r>
      <rPr>
        <b/>
        <sz val="11"/>
        <rFont val="Calibri"/>
        <family val="2"/>
        <charset val="238"/>
      </rPr>
      <t xml:space="preserve"> černý</t>
    </r>
  </si>
  <si>
    <r>
      <t xml:space="preserve">Pořadač 2-kroužkový A4 - 3,5 cm - </t>
    </r>
    <r>
      <rPr>
        <b/>
        <sz val="11"/>
        <rFont val="Calibri"/>
        <family val="2"/>
        <charset val="238"/>
      </rPr>
      <t>červený</t>
    </r>
  </si>
  <si>
    <r>
      <t>Pořadač pákový A4 - 5cm -</t>
    </r>
    <r>
      <rPr>
        <b/>
        <sz val="11"/>
        <rFont val="Calibri"/>
        <family val="2"/>
        <charset val="238"/>
      </rPr>
      <t xml:space="preserve"> světle modrý</t>
    </r>
  </si>
  <si>
    <r>
      <t>Pořadač pákový A4 - 5cm -</t>
    </r>
    <r>
      <rPr>
        <b/>
        <sz val="11"/>
        <rFont val="Calibri"/>
        <family val="2"/>
        <charset val="238"/>
      </rPr>
      <t xml:space="preserve"> růžový</t>
    </r>
  </si>
  <si>
    <r>
      <t xml:space="preserve">Pořadač pákový A4 - 5cm - </t>
    </r>
    <r>
      <rPr>
        <b/>
        <sz val="11"/>
        <rFont val="Calibri"/>
        <family val="2"/>
        <charset val="238"/>
      </rPr>
      <t>tyrkysový</t>
    </r>
  </si>
  <si>
    <r>
      <t xml:space="preserve">Pořadač pákový A4 - 5cm - </t>
    </r>
    <r>
      <rPr>
        <b/>
        <sz val="11"/>
        <rFont val="Calibri"/>
        <family val="2"/>
        <charset val="238"/>
      </rPr>
      <t xml:space="preserve"> fialový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</si>
  <si>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černý</t>
    </r>
  </si>
  <si>
    <r>
      <t>Pořadač pákový A4 - 7cm -</t>
    </r>
    <r>
      <rPr>
        <b/>
        <sz val="11"/>
        <rFont val="Calibri"/>
        <family val="2"/>
        <charset val="238"/>
      </rPr>
      <t xml:space="preserve"> pastelově oranžový (meruňkový)</t>
    </r>
  </si>
  <si>
    <r>
      <t xml:space="preserve">Pořadač pákový A4 - 7cm - </t>
    </r>
    <r>
      <rPr>
        <b/>
        <sz val="11"/>
        <rFont val="Calibri"/>
        <family val="2"/>
        <charset val="238"/>
      </rPr>
      <t>pastelově růžový</t>
    </r>
  </si>
  <si>
    <r>
      <t>Pořadač pákový A4 - 7cm -</t>
    </r>
    <r>
      <rPr>
        <b/>
        <sz val="11"/>
        <rFont val="Calibri"/>
        <family val="2"/>
        <charset val="238"/>
      </rPr>
      <t xml:space="preserve"> pastelově fialový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</si>
  <si>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fialový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</si>
  <si>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</si>
  <si>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modrý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</si>
  <si>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žlutý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</si>
  <si>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růžový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</si>
  <si>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tyrkysový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</si>
  <si>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</si>
  <si>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modrý</t>
    </r>
  </si>
  <si>
    <t>Pákový pořadač s vnějším pastelovým a vnitřním černým lamino potahem . Kroužek pro snadné vytažení, radokroužky proti samovolnému rozevírání. Kapacita 670 listů; šíře hřbetu: 7,0 cm.</t>
  </si>
  <si>
    <t>Pákový pořadač s vnějším pastelovým a vnitřním černým lamino potahem. Kroužek pro snadné vytažení, radokroužky proti samovolnému rozevírání. Kapacita 670 listů; šíře hřbetu: 7,0 cm.</t>
  </si>
  <si>
    <r>
      <t>Rychlovazače PVC, A4 -</t>
    </r>
    <r>
      <rPr>
        <b/>
        <sz val="11"/>
        <rFont val="Calibri"/>
        <family val="2"/>
        <charset val="238"/>
      </rPr>
      <t xml:space="preserve"> červené</t>
    </r>
  </si>
  <si>
    <r>
      <t>Rychlovazače PVC, A4 -</t>
    </r>
    <r>
      <rPr>
        <b/>
        <sz val="11"/>
        <rFont val="Calibri"/>
        <family val="2"/>
        <charset val="238"/>
      </rPr>
      <t xml:space="preserve"> modré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</si>
  <si>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červené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</si>
  <si>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zelené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</si>
  <si>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</si>
  <si>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červené</t>
    </r>
  </si>
  <si>
    <t>Obaly "L" A4 - čiré</t>
  </si>
  <si>
    <r>
      <t>Obaly "L" A4 -</t>
    </r>
    <r>
      <rPr>
        <b/>
        <sz val="11"/>
        <rFont val="Calibri"/>
        <family val="2"/>
        <charset val="238"/>
      </rPr>
      <t xml:space="preserve"> růžové</t>
    </r>
  </si>
  <si>
    <r>
      <t>Obaly "L" A4 -</t>
    </r>
    <r>
      <rPr>
        <b/>
        <sz val="11"/>
        <rFont val="Calibri"/>
        <family val="2"/>
        <charset val="238"/>
      </rPr>
      <t xml:space="preserve"> modré</t>
    </r>
  </si>
  <si>
    <r>
      <t>Obaly "L" A4 -</t>
    </r>
    <r>
      <rPr>
        <b/>
        <sz val="11"/>
        <rFont val="Calibri"/>
        <family val="2"/>
        <charset val="238"/>
      </rPr>
      <t xml:space="preserve"> červené</t>
    </r>
  </si>
  <si>
    <r>
      <t xml:space="preserve">Samolepící blok  75 x 75 mm ± 2 mm- </t>
    </r>
    <r>
      <rPr>
        <b/>
        <sz val="11"/>
        <rFont val="Calibri"/>
        <family val="2"/>
        <charset val="238"/>
      </rPr>
      <t>neon - růžová</t>
    </r>
  </si>
  <si>
    <r>
      <t xml:space="preserve">Samolepící blok  75 x 75 mm ± 2 mm- </t>
    </r>
    <r>
      <rPr>
        <b/>
        <sz val="11"/>
        <rFont val="Calibri"/>
        <family val="2"/>
        <charset val="238"/>
      </rPr>
      <t>neon - modrá</t>
    </r>
  </si>
  <si>
    <r>
      <t>Samolepící blok  75 x 75 mm ± 2 mm-</t>
    </r>
    <r>
      <rPr>
        <b/>
        <sz val="11"/>
        <rFont val="Calibri"/>
        <family val="2"/>
        <charset val="238"/>
      </rPr>
      <t xml:space="preserve"> neon - zelená</t>
    </r>
  </si>
  <si>
    <r>
      <t>Samolepící blok  75 x 75 mm ± 2 mm-</t>
    </r>
    <r>
      <rPr>
        <b/>
        <sz val="11"/>
        <rFont val="Calibri"/>
        <family val="2"/>
        <charset val="238"/>
      </rPr>
      <t xml:space="preserve"> neon - oranžová</t>
    </r>
  </si>
  <si>
    <t>Samolepicí blok  76 x 76 mm - žlutý - 100 listů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</si>
  <si>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</si>
  <si>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Pro tisk i kopírování ve všech typech techniky, 1 bal/100 listů. </t>
  </si>
  <si>
    <t>Vhodný pro tisk, speciálně hlazený bílý karton, 1 bal/250 listů.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</si>
  <si>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</si>
  <si>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</si>
  <si>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t>Voděodolný, otěruvzdorný inkoust, vláknový hrot, ergonomický úchop, šíře stopy 1 mm, ventilační uzávěry, na fólie, filmy, sklo, plasty. 
4 ks v balení.</t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</si>
  <si>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</si>
  <si>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</si>
  <si>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 xml:space="preserve">Zvýrazňovač 1-4 mm - </t>
    </r>
    <r>
      <rPr>
        <b/>
        <sz val="11"/>
        <rFont val="Calibri"/>
        <family val="2"/>
        <charset val="238"/>
      </rPr>
      <t>žlutý</t>
    </r>
  </si>
  <si>
    <r>
      <t>Magnety  20mm -</t>
    </r>
    <r>
      <rPr>
        <b/>
        <sz val="11"/>
        <rFont val="Calibri"/>
        <family val="2"/>
        <charset val="238"/>
      </rPr>
      <t xml:space="preserve"> černé</t>
    </r>
  </si>
  <si>
    <r>
      <t>Razítková barva 50g -</t>
    </r>
    <r>
      <rPr>
        <b/>
        <sz val="11"/>
        <rFont val="Calibri"/>
        <family val="2"/>
        <charset val="238"/>
      </rPr>
      <t xml:space="preserve"> černá</t>
    </r>
  </si>
  <si>
    <t>Sešití min. 25 listů, spojovače 24/6 i 26/6.</t>
  </si>
  <si>
    <t>Záložky z extra pevného plastu, které lze jednoduše popisovat.
Plastové samolepicí záložky  38 × 25 mm. Nebarevná část je transparentní.
Odnímatelné a znovu použitelné bez zanechání stop po lepidle. 4 barvy/ 20 záložek od každé barvy.</t>
  </si>
  <si>
    <r>
      <t xml:space="preserve">Samolepicí blok 101mm x 150 mm linka - </t>
    </r>
    <r>
      <rPr>
        <b/>
        <sz val="11"/>
        <rFont val="Calibri"/>
        <family val="2"/>
        <charset val="238"/>
      </rPr>
      <t>žlutý</t>
    </r>
  </si>
  <si>
    <t xml:space="preserve">100 lístků, žlutý, linkovaný, samolepicí bloček formátu A6 s linkami pro přehledné poznámky, nezanechávají stopy po lepidle. </t>
  </si>
  <si>
    <r>
      <t>Roller 0,7 mm -</t>
    </r>
    <r>
      <rPr>
        <b/>
        <sz val="11"/>
        <rFont val="Calibri"/>
        <family val="2"/>
        <charset val="238"/>
      </rPr>
      <t xml:space="preserve"> modrý</t>
    </r>
  </si>
  <si>
    <t>Přepisovatelný/gumovatelný roller  - Hrot 0,7 mm, plastové víčko.</t>
  </si>
  <si>
    <r>
      <t xml:space="preserve">Náplně do rolleru 0,7 - </t>
    </r>
    <r>
      <rPr>
        <b/>
        <sz val="11"/>
        <rFont val="Calibri"/>
        <family val="2"/>
        <charset val="238"/>
      </rPr>
      <t>modré</t>
    </r>
  </si>
  <si>
    <t>0,7 mm, sada 6 ks v balení - modré.</t>
  </si>
  <si>
    <r>
      <t xml:space="preserve">Roller 0,7 mm - </t>
    </r>
    <r>
      <rPr>
        <b/>
        <sz val="11"/>
        <rFont val="Calibri"/>
        <family val="2"/>
        <charset val="238"/>
      </rPr>
      <t>černý</t>
    </r>
  </si>
  <si>
    <r>
      <t>Popisovač na flipchart 2,5 mm</t>
    </r>
    <r>
      <rPr>
        <b/>
        <sz val="11"/>
        <rFont val="Calibri"/>
        <family val="2"/>
        <charset val="238"/>
      </rPr>
      <t xml:space="preserve"> černý</t>
    </r>
    <r>
      <rPr>
        <sz val="11"/>
        <rFont val="Calibri"/>
        <family val="2"/>
        <charset val="238"/>
      </rPr>
      <t xml:space="preserve"> - seříznutý hrot</t>
    </r>
  </si>
  <si>
    <t>Tvar hrotu - zkosený (seříznutý hrot), šíře stopy: 1,0 - 4,6 mm.</t>
  </si>
  <si>
    <r>
      <t>Gelový roller - clicker 0,5 -</t>
    </r>
    <r>
      <rPr>
        <b/>
        <sz val="11"/>
        <rFont val="Calibri"/>
        <family val="2"/>
        <charset val="238"/>
      </rPr>
      <t xml:space="preserve"> MODRÁ</t>
    </r>
  </si>
  <si>
    <r>
      <t xml:space="preserve">Gelový roller - clicker 0,5 - </t>
    </r>
    <r>
      <rPr>
        <b/>
        <sz val="11"/>
        <rFont val="Calibri"/>
        <family val="2"/>
        <charset val="238"/>
      </rPr>
      <t>FIALOVÁ</t>
    </r>
  </si>
  <si>
    <t>Přepisovatelný roller, výrobek v provedení bez víčka, tenký hrot (F), průměr hrotu: 0,50 mm, šířka stopy: 0,25 mm.</t>
  </si>
  <si>
    <t>Barevné kancelářské klipy - 15 mm, (žluté, červené, zelené, modré), v balení 12 ks.</t>
  </si>
  <si>
    <t xml:space="preserve">Klip kovový 15mm </t>
  </si>
  <si>
    <t>Sada přepisovatelných (gumovacích) zvírazňovačů</t>
  </si>
  <si>
    <t>Zvýrazňovače sada (6ks v balení) - nebeská modř, světle zelená, šedá, červená, korálová růžová, světle oranžová - střední hrot (M), šířka stopy: 3,30 mm, průměr hrotu: 4 mm.</t>
  </si>
  <si>
    <t>Samolepící Z-bločky</t>
  </si>
  <si>
    <t>Rozměr 76 x 76 mm, v 1 balení je 6x 100 listů, neonové barvy.</t>
  </si>
  <si>
    <r>
      <t>Euroobaly hladké, čiré, A4 -</t>
    </r>
    <r>
      <rPr>
        <b/>
        <sz val="11"/>
        <rFont val="Calibri"/>
        <family val="2"/>
        <charset val="238"/>
      </rPr>
      <t xml:space="preserve"> barevné rozlišení</t>
    </r>
  </si>
  <si>
    <t>S barevným euroděrováním a barevným rozlišovacím proužkem, balení 50 ks.</t>
  </si>
  <si>
    <t>Korková deska bez rámu</t>
  </si>
  <si>
    <t>100 x 50 cm, tloušťka 10 mm, využití na stěnu jako nástěnka.</t>
  </si>
  <si>
    <r>
      <t xml:space="preserve">Gelové pero 0, 7mm - </t>
    </r>
    <r>
      <rPr>
        <b/>
        <sz val="11"/>
        <rFont val="Calibri"/>
        <family val="2"/>
        <charset val="238"/>
      </rPr>
      <t>modré</t>
    </r>
  </si>
  <si>
    <t>Gelové pero  0,7 mm - modré.</t>
  </si>
  <si>
    <t>Formát A4 rozšířený na 220 mm, typ otvírání „U“, rozměr 220 x 300 mm, kapacita až 70 listů, polypropylen, tloušťka min. 50 mic. 
Balení min. 50 ks.</t>
  </si>
  <si>
    <r>
      <t>Papír barevný kopírovací A4 80g -</t>
    </r>
    <r>
      <rPr>
        <b/>
        <sz val="11"/>
        <rFont val="Calibri"/>
        <family val="2"/>
        <charset val="238"/>
      </rPr>
      <t xml:space="preserve"> mix min. 5 barev</t>
    </r>
  </si>
  <si>
    <t xml:space="preserve">Stiskací mechanismus, vyměnitelná gelová náplň, plastové tělo, jehlový hrot 0,5 mm pro tenké psaní. </t>
  </si>
  <si>
    <r>
      <t>Náplň do gelového pera 0,5 mm -</t>
    </r>
    <r>
      <rPr>
        <b/>
        <sz val="11"/>
        <rFont val="Calibri"/>
        <family val="2"/>
        <charset val="238"/>
      </rPr>
      <t xml:space="preserve"> modrá</t>
    </r>
  </si>
  <si>
    <t xml:space="preserve">Kompatibilní s pol.č. 77 gelové pero 0,5 mm.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</si>
</sst>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9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5"/>
  <sheetViews>
    <sheetView tabSelected="1" topLeftCell="D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59" style="5" customWidth="1"/>
    <col min="4" max="4" width="12.42578125" style="91" customWidth="1"/>
    <col min="5" max="5" width="11.140625" style="4" customWidth="1"/>
    <col min="6" max="6" width="126" style="5" customWidth="1"/>
    <col min="7" max="7" width="15.140625" style="5" hidden="1" customWidth="1"/>
    <col min="8" max="9" width="22.7109375" style="1" customWidth="1"/>
    <col min="10" max="10" width="20.5703125" style="1" bestFit="1" customWidth="1"/>
    <col min="11" max="11" width="19.5703125" style="1" bestFit="1" customWidth="1"/>
    <col min="12" max="12" width="22" style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24.28515625" style="1" customWidth="1"/>
    <col min="17" max="17" width="28.28515625" style="1" customWidth="1"/>
    <col min="18" max="18" width="25.140625" style="1" customWidth="1"/>
    <col min="19" max="19" width="2.28515625" style="1" hidden="1" customWidth="1"/>
    <col min="20" max="20" width="24.285156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43.5" customHeight="1" thickTop="1" x14ac:dyDescent="0.25">
      <c r="A7" s="32"/>
      <c r="B7" s="33">
        <v>1</v>
      </c>
      <c r="C7" s="34" t="s">
        <v>29</v>
      </c>
      <c r="D7" s="35">
        <v>10</v>
      </c>
      <c r="E7" s="36" t="s">
        <v>30</v>
      </c>
      <c r="F7" s="37" t="s">
        <v>31</v>
      </c>
      <c r="G7" s="38">
        <f t="shared" ref="G7:G21" si="0">D7*H7</f>
        <v>250</v>
      </c>
      <c r="H7" s="39">
        <v>25</v>
      </c>
      <c r="I7" s="92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196</v>
      </c>
      <c r="N7" s="44"/>
      <c r="O7" s="44"/>
      <c r="P7" s="45" t="s">
        <v>197</v>
      </c>
      <c r="Q7" s="45" t="s">
        <v>198</v>
      </c>
      <c r="R7" s="46">
        <v>21</v>
      </c>
      <c r="S7" s="44"/>
      <c r="T7" s="43" t="s">
        <v>12</v>
      </c>
    </row>
    <row r="8" spans="1:20" ht="40.5" customHeight="1" x14ac:dyDescent="0.25">
      <c r="A8" s="27"/>
      <c r="B8" s="47">
        <v>2</v>
      </c>
      <c r="C8" s="48" t="s">
        <v>32</v>
      </c>
      <c r="D8" s="49">
        <v>2</v>
      </c>
      <c r="E8" s="50" t="s">
        <v>30</v>
      </c>
      <c r="F8" s="51" t="s">
        <v>33</v>
      </c>
      <c r="G8" s="52">
        <f t="shared" si="0"/>
        <v>48</v>
      </c>
      <c r="H8" s="53">
        <v>24</v>
      </c>
      <c r="I8" s="93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2.5" customHeight="1" x14ac:dyDescent="0.25">
      <c r="A9" s="27"/>
      <c r="B9" s="47">
        <v>3</v>
      </c>
      <c r="C9" s="48" t="s">
        <v>199</v>
      </c>
      <c r="D9" s="49">
        <v>5</v>
      </c>
      <c r="E9" s="50" t="s">
        <v>30</v>
      </c>
      <c r="F9" s="51" t="s">
        <v>34</v>
      </c>
      <c r="G9" s="52">
        <f t="shared" si="0"/>
        <v>65</v>
      </c>
      <c r="H9" s="53">
        <v>13</v>
      </c>
      <c r="I9" s="93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2.5" customHeight="1" x14ac:dyDescent="0.25">
      <c r="A10" s="27"/>
      <c r="B10" s="47">
        <v>4</v>
      </c>
      <c r="C10" s="48" t="s">
        <v>200</v>
      </c>
      <c r="D10" s="49">
        <v>8</v>
      </c>
      <c r="E10" s="50" t="s">
        <v>30</v>
      </c>
      <c r="F10" s="51" t="s">
        <v>34</v>
      </c>
      <c r="G10" s="52">
        <f t="shared" si="0"/>
        <v>128</v>
      </c>
      <c r="H10" s="53">
        <v>16</v>
      </c>
      <c r="I10" s="93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2.5" customHeight="1" x14ac:dyDescent="0.25">
      <c r="A11" s="27"/>
      <c r="B11" s="47">
        <v>5</v>
      </c>
      <c r="C11" s="48" t="s">
        <v>201</v>
      </c>
      <c r="D11" s="49">
        <v>2</v>
      </c>
      <c r="E11" s="61" t="s">
        <v>30</v>
      </c>
      <c r="F11" s="62" t="s">
        <v>34</v>
      </c>
      <c r="G11" s="52">
        <f t="shared" si="0"/>
        <v>32</v>
      </c>
      <c r="H11" s="53">
        <v>16</v>
      </c>
      <c r="I11" s="93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2.5" customHeight="1" x14ac:dyDescent="0.25">
      <c r="A12" s="27"/>
      <c r="B12" s="47">
        <v>6</v>
      </c>
      <c r="C12" s="48" t="s">
        <v>202</v>
      </c>
      <c r="D12" s="49">
        <v>1</v>
      </c>
      <c r="E12" s="50" t="s">
        <v>30</v>
      </c>
      <c r="F12" s="51" t="s">
        <v>34</v>
      </c>
      <c r="G12" s="52">
        <f t="shared" si="0"/>
        <v>20</v>
      </c>
      <c r="H12" s="53">
        <v>20</v>
      </c>
      <c r="I12" s="93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2.5" customHeight="1" x14ac:dyDescent="0.25">
      <c r="A13" s="27"/>
      <c r="B13" s="47">
        <v>7</v>
      </c>
      <c r="C13" s="48" t="s">
        <v>35</v>
      </c>
      <c r="D13" s="49">
        <v>2</v>
      </c>
      <c r="E13" s="50" t="s">
        <v>30</v>
      </c>
      <c r="F13" s="51" t="s">
        <v>36</v>
      </c>
      <c r="G13" s="52">
        <f t="shared" si="0"/>
        <v>24</v>
      </c>
      <c r="H13" s="53">
        <v>12</v>
      </c>
      <c r="I13" s="93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2.5" customHeight="1" x14ac:dyDescent="0.25">
      <c r="A14" s="27"/>
      <c r="B14" s="47">
        <v>8</v>
      </c>
      <c r="C14" s="48" t="s">
        <v>203</v>
      </c>
      <c r="D14" s="49">
        <v>4</v>
      </c>
      <c r="E14" s="50" t="s">
        <v>30</v>
      </c>
      <c r="F14" s="51" t="s">
        <v>37</v>
      </c>
      <c r="G14" s="52">
        <f t="shared" si="0"/>
        <v>160</v>
      </c>
      <c r="H14" s="53">
        <v>40</v>
      </c>
      <c r="I14" s="93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2.5" customHeight="1" x14ac:dyDescent="0.25">
      <c r="A15" s="27"/>
      <c r="B15" s="47">
        <v>9</v>
      </c>
      <c r="C15" s="48" t="s">
        <v>204</v>
      </c>
      <c r="D15" s="49">
        <v>5</v>
      </c>
      <c r="E15" s="50" t="s">
        <v>30</v>
      </c>
      <c r="F15" s="51" t="s">
        <v>38</v>
      </c>
      <c r="G15" s="52">
        <f t="shared" si="0"/>
        <v>375</v>
      </c>
      <c r="H15" s="53">
        <v>75</v>
      </c>
      <c r="I15" s="93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2.5" customHeight="1" x14ac:dyDescent="0.25">
      <c r="A16" s="27"/>
      <c r="B16" s="47">
        <v>10</v>
      </c>
      <c r="C16" s="48" t="s">
        <v>205</v>
      </c>
      <c r="D16" s="49">
        <v>4</v>
      </c>
      <c r="E16" s="50" t="s">
        <v>30</v>
      </c>
      <c r="F16" s="51" t="s">
        <v>39</v>
      </c>
      <c r="G16" s="52">
        <f t="shared" si="0"/>
        <v>252</v>
      </c>
      <c r="H16" s="53">
        <v>63</v>
      </c>
      <c r="I16" s="93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2.5" customHeight="1" x14ac:dyDescent="0.25">
      <c r="A17" s="27"/>
      <c r="B17" s="47">
        <v>11</v>
      </c>
      <c r="C17" s="48" t="s">
        <v>206</v>
      </c>
      <c r="D17" s="49">
        <v>3</v>
      </c>
      <c r="E17" s="50" t="s">
        <v>30</v>
      </c>
      <c r="F17" s="51" t="s">
        <v>39</v>
      </c>
      <c r="G17" s="52">
        <f t="shared" si="0"/>
        <v>189</v>
      </c>
      <c r="H17" s="53">
        <v>63</v>
      </c>
      <c r="I17" s="93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2.5" customHeight="1" x14ac:dyDescent="0.25">
      <c r="A18" s="27"/>
      <c r="B18" s="47">
        <v>12</v>
      </c>
      <c r="C18" s="48" t="s">
        <v>207</v>
      </c>
      <c r="D18" s="49">
        <v>1</v>
      </c>
      <c r="E18" s="50" t="s">
        <v>30</v>
      </c>
      <c r="F18" s="51" t="s">
        <v>39</v>
      </c>
      <c r="G18" s="52">
        <f t="shared" si="0"/>
        <v>63</v>
      </c>
      <c r="H18" s="53">
        <v>63</v>
      </c>
      <c r="I18" s="93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2.5" customHeight="1" x14ac:dyDescent="0.25">
      <c r="A19" s="27"/>
      <c r="B19" s="47">
        <v>13</v>
      </c>
      <c r="C19" s="48" t="s">
        <v>208</v>
      </c>
      <c r="D19" s="49">
        <v>4</v>
      </c>
      <c r="E19" s="50" t="s">
        <v>30</v>
      </c>
      <c r="F19" s="51" t="s">
        <v>39</v>
      </c>
      <c r="G19" s="52">
        <f t="shared" si="0"/>
        <v>252</v>
      </c>
      <c r="H19" s="53">
        <v>63</v>
      </c>
      <c r="I19" s="93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40.5" customHeight="1" x14ac:dyDescent="0.25">
      <c r="A20" s="27"/>
      <c r="B20" s="47">
        <v>14</v>
      </c>
      <c r="C20" s="48" t="s">
        <v>210</v>
      </c>
      <c r="D20" s="49">
        <v>3</v>
      </c>
      <c r="E20" s="50" t="s">
        <v>30</v>
      </c>
      <c r="F20" s="51" t="s">
        <v>222</v>
      </c>
      <c r="G20" s="52">
        <f t="shared" si="0"/>
        <v>450</v>
      </c>
      <c r="H20" s="53">
        <v>150</v>
      </c>
      <c r="I20" s="93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42" customHeight="1" x14ac:dyDescent="0.25">
      <c r="A21" s="27"/>
      <c r="B21" s="47">
        <v>15</v>
      </c>
      <c r="C21" s="48" t="s">
        <v>211</v>
      </c>
      <c r="D21" s="49">
        <v>4</v>
      </c>
      <c r="E21" s="50" t="s">
        <v>30</v>
      </c>
      <c r="F21" s="51" t="s">
        <v>221</v>
      </c>
      <c r="G21" s="52">
        <f t="shared" si="0"/>
        <v>600</v>
      </c>
      <c r="H21" s="53">
        <v>150</v>
      </c>
      <c r="I21" s="93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39.75" customHeight="1" x14ac:dyDescent="0.25">
      <c r="A22" s="27"/>
      <c r="B22" s="47">
        <v>16</v>
      </c>
      <c r="C22" s="48" t="s">
        <v>212</v>
      </c>
      <c r="D22" s="49">
        <v>4</v>
      </c>
      <c r="E22" s="50" t="s">
        <v>30</v>
      </c>
      <c r="F22" s="51" t="s">
        <v>221</v>
      </c>
      <c r="G22" s="52">
        <f t="shared" ref="G22:G145" si="3">D22*H22</f>
        <v>600</v>
      </c>
      <c r="H22" s="53">
        <v>150</v>
      </c>
      <c r="I22" s="93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2.5" customHeight="1" x14ac:dyDescent="0.25">
      <c r="A23" s="27"/>
      <c r="B23" s="47">
        <v>17</v>
      </c>
      <c r="C23" s="48" t="s">
        <v>213</v>
      </c>
      <c r="D23" s="49">
        <v>1</v>
      </c>
      <c r="E23" s="50" t="s">
        <v>30</v>
      </c>
      <c r="F23" s="51" t="s">
        <v>40</v>
      </c>
      <c r="G23" s="52">
        <f t="shared" si="3"/>
        <v>63</v>
      </c>
      <c r="H23" s="53">
        <v>63</v>
      </c>
      <c r="I23" s="93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2.5" customHeight="1" x14ac:dyDescent="0.25">
      <c r="A24" s="27"/>
      <c r="B24" s="47">
        <v>18</v>
      </c>
      <c r="C24" s="48" t="s">
        <v>214</v>
      </c>
      <c r="D24" s="49">
        <v>2</v>
      </c>
      <c r="E24" s="50" t="s">
        <v>30</v>
      </c>
      <c r="F24" s="51" t="s">
        <v>40</v>
      </c>
      <c r="G24" s="52">
        <f t="shared" si="3"/>
        <v>126</v>
      </c>
      <c r="H24" s="53">
        <v>63</v>
      </c>
      <c r="I24" s="93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2.5" customHeight="1" x14ac:dyDescent="0.25">
      <c r="A25" s="27"/>
      <c r="B25" s="47">
        <v>19</v>
      </c>
      <c r="C25" s="48" t="s">
        <v>215</v>
      </c>
      <c r="D25" s="49">
        <v>4</v>
      </c>
      <c r="E25" s="50" t="s">
        <v>30</v>
      </c>
      <c r="F25" s="51" t="s">
        <v>40</v>
      </c>
      <c r="G25" s="52">
        <f t="shared" si="3"/>
        <v>252</v>
      </c>
      <c r="H25" s="53">
        <v>63</v>
      </c>
      <c r="I25" s="93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2.5" customHeight="1" x14ac:dyDescent="0.25">
      <c r="A26" s="27"/>
      <c r="B26" s="47">
        <v>20</v>
      </c>
      <c r="C26" s="48" t="s">
        <v>209</v>
      </c>
      <c r="D26" s="49">
        <v>2</v>
      </c>
      <c r="E26" s="50" t="s">
        <v>30</v>
      </c>
      <c r="F26" s="51" t="s">
        <v>40</v>
      </c>
      <c r="G26" s="52">
        <f t="shared" si="3"/>
        <v>126</v>
      </c>
      <c r="H26" s="53">
        <v>63</v>
      </c>
      <c r="I26" s="93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7.75" customHeight="1" x14ac:dyDescent="0.25">
      <c r="A27" s="27"/>
      <c r="B27" s="47">
        <v>21</v>
      </c>
      <c r="C27" s="48" t="s">
        <v>216</v>
      </c>
      <c r="D27" s="49">
        <v>2</v>
      </c>
      <c r="E27" s="50" t="s">
        <v>30</v>
      </c>
      <c r="F27" s="51" t="s">
        <v>41</v>
      </c>
      <c r="G27" s="52">
        <f t="shared" si="3"/>
        <v>110</v>
      </c>
      <c r="H27" s="53">
        <v>55</v>
      </c>
      <c r="I27" s="93"/>
      <c r="J27" s="54">
        <f t="shared" ref="J27:J95" si="6">D27*I27</f>
        <v>0</v>
      </c>
      <c r="K27" s="55" t="str">
        <f t="shared" ref="K27:K95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7.75" customHeight="1" x14ac:dyDescent="0.25">
      <c r="A28" s="27"/>
      <c r="B28" s="47">
        <v>22</v>
      </c>
      <c r="C28" s="48" t="s">
        <v>217</v>
      </c>
      <c r="D28" s="49">
        <v>3</v>
      </c>
      <c r="E28" s="50" t="s">
        <v>30</v>
      </c>
      <c r="F28" s="51" t="s">
        <v>41</v>
      </c>
      <c r="G28" s="52">
        <f t="shared" si="3"/>
        <v>165</v>
      </c>
      <c r="H28" s="53">
        <v>55</v>
      </c>
      <c r="I28" s="93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7.75" customHeight="1" x14ac:dyDescent="0.25">
      <c r="A29" s="27"/>
      <c r="B29" s="47">
        <v>23</v>
      </c>
      <c r="C29" s="48" t="s">
        <v>218</v>
      </c>
      <c r="D29" s="49">
        <v>4</v>
      </c>
      <c r="E29" s="50" t="s">
        <v>30</v>
      </c>
      <c r="F29" s="51" t="s">
        <v>41</v>
      </c>
      <c r="G29" s="52">
        <f t="shared" si="3"/>
        <v>220</v>
      </c>
      <c r="H29" s="53">
        <v>55</v>
      </c>
      <c r="I29" s="93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7.75" customHeight="1" x14ac:dyDescent="0.25">
      <c r="A30" s="27"/>
      <c r="B30" s="47">
        <v>24</v>
      </c>
      <c r="C30" s="48" t="s">
        <v>219</v>
      </c>
      <c r="D30" s="49">
        <v>4</v>
      </c>
      <c r="E30" s="50" t="s">
        <v>30</v>
      </c>
      <c r="F30" s="51" t="s">
        <v>41</v>
      </c>
      <c r="G30" s="52">
        <f t="shared" si="3"/>
        <v>220</v>
      </c>
      <c r="H30" s="53">
        <v>55</v>
      </c>
      <c r="I30" s="93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7.75" customHeight="1" x14ac:dyDescent="0.25">
      <c r="A31" s="27"/>
      <c r="B31" s="47">
        <v>25</v>
      </c>
      <c r="C31" s="48" t="s">
        <v>220</v>
      </c>
      <c r="D31" s="49">
        <v>7</v>
      </c>
      <c r="E31" s="50" t="s">
        <v>30</v>
      </c>
      <c r="F31" s="51" t="s">
        <v>41</v>
      </c>
      <c r="G31" s="52">
        <f t="shared" si="3"/>
        <v>385</v>
      </c>
      <c r="H31" s="53">
        <v>55</v>
      </c>
      <c r="I31" s="93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2.5" customHeight="1" x14ac:dyDescent="0.25">
      <c r="A32" s="27"/>
      <c r="B32" s="47">
        <v>26</v>
      </c>
      <c r="C32" s="48" t="s">
        <v>42</v>
      </c>
      <c r="D32" s="49">
        <v>2</v>
      </c>
      <c r="E32" s="50" t="s">
        <v>43</v>
      </c>
      <c r="F32" s="51" t="s">
        <v>44</v>
      </c>
      <c r="G32" s="52">
        <f t="shared" si="3"/>
        <v>56</v>
      </c>
      <c r="H32" s="53">
        <v>28</v>
      </c>
      <c r="I32" s="93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2.5" customHeight="1" x14ac:dyDescent="0.25">
      <c r="A33" s="27"/>
      <c r="B33" s="47">
        <v>27</v>
      </c>
      <c r="C33" s="48" t="s">
        <v>45</v>
      </c>
      <c r="D33" s="49">
        <v>2</v>
      </c>
      <c r="E33" s="50" t="s">
        <v>43</v>
      </c>
      <c r="F33" s="51" t="s">
        <v>46</v>
      </c>
      <c r="G33" s="52">
        <f t="shared" si="3"/>
        <v>136</v>
      </c>
      <c r="H33" s="53">
        <v>68</v>
      </c>
      <c r="I33" s="93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22.5" customHeight="1" x14ac:dyDescent="0.25">
      <c r="A34" s="27"/>
      <c r="B34" s="47">
        <v>28</v>
      </c>
      <c r="C34" s="48" t="s">
        <v>223</v>
      </c>
      <c r="D34" s="49">
        <v>3</v>
      </c>
      <c r="E34" s="50" t="s">
        <v>30</v>
      </c>
      <c r="F34" s="51" t="s">
        <v>47</v>
      </c>
      <c r="G34" s="52">
        <f t="shared" si="3"/>
        <v>13.5</v>
      </c>
      <c r="H34" s="53">
        <v>4.5</v>
      </c>
      <c r="I34" s="93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22.5" customHeight="1" x14ac:dyDescent="0.25">
      <c r="A35" s="27"/>
      <c r="B35" s="47">
        <v>29</v>
      </c>
      <c r="C35" s="48" t="s">
        <v>224</v>
      </c>
      <c r="D35" s="49">
        <v>3</v>
      </c>
      <c r="E35" s="50" t="s">
        <v>30</v>
      </c>
      <c r="F35" s="51" t="s">
        <v>47</v>
      </c>
      <c r="G35" s="52">
        <f t="shared" si="3"/>
        <v>13.5</v>
      </c>
      <c r="H35" s="53">
        <v>4.5</v>
      </c>
      <c r="I35" s="93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2.5" customHeight="1" x14ac:dyDescent="0.25">
      <c r="A36" s="27"/>
      <c r="B36" s="47">
        <v>30</v>
      </c>
      <c r="C36" s="48" t="s">
        <v>225</v>
      </c>
      <c r="D36" s="49">
        <v>15</v>
      </c>
      <c r="E36" s="50" t="s">
        <v>30</v>
      </c>
      <c r="F36" s="51" t="s">
        <v>48</v>
      </c>
      <c r="G36" s="52">
        <f t="shared" si="3"/>
        <v>165</v>
      </c>
      <c r="H36" s="53">
        <v>11</v>
      </c>
      <c r="I36" s="93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2.5" customHeight="1" x14ac:dyDescent="0.25">
      <c r="A37" s="27"/>
      <c r="B37" s="47">
        <v>31</v>
      </c>
      <c r="C37" s="48" t="s">
        <v>226</v>
      </c>
      <c r="D37" s="49">
        <v>5</v>
      </c>
      <c r="E37" s="50" t="s">
        <v>30</v>
      </c>
      <c r="F37" s="51" t="s">
        <v>49</v>
      </c>
      <c r="G37" s="52">
        <f t="shared" si="3"/>
        <v>20</v>
      </c>
      <c r="H37" s="53">
        <v>4</v>
      </c>
      <c r="I37" s="93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22.5" customHeight="1" x14ac:dyDescent="0.25">
      <c r="A38" s="27"/>
      <c r="B38" s="47">
        <v>32</v>
      </c>
      <c r="C38" s="48" t="s">
        <v>227</v>
      </c>
      <c r="D38" s="49">
        <v>5</v>
      </c>
      <c r="E38" s="50" t="s">
        <v>30</v>
      </c>
      <c r="F38" s="51" t="s">
        <v>50</v>
      </c>
      <c r="G38" s="52">
        <f t="shared" si="3"/>
        <v>100</v>
      </c>
      <c r="H38" s="53">
        <v>20</v>
      </c>
      <c r="I38" s="93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22.5" customHeight="1" x14ac:dyDescent="0.25">
      <c r="A39" s="27"/>
      <c r="B39" s="47">
        <v>33</v>
      </c>
      <c r="C39" s="48" t="s">
        <v>228</v>
      </c>
      <c r="D39" s="49">
        <v>5</v>
      </c>
      <c r="E39" s="50" t="s">
        <v>30</v>
      </c>
      <c r="F39" s="51" t="s">
        <v>50</v>
      </c>
      <c r="G39" s="52">
        <f t="shared" si="3"/>
        <v>100</v>
      </c>
      <c r="H39" s="53">
        <v>20</v>
      </c>
      <c r="I39" s="93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22.5" customHeight="1" x14ac:dyDescent="0.25">
      <c r="A40" s="27"/>
      <c r="B40" s="47">
        <v>34</v>
      </c>
      <c r="C40" s="48" t="s">
        <v>51</v>
      </c>
      <c r="D40" s="49">
        <v>24</v>
      </c>
      <c r="E40" s="50" t="s">
        <v>43</v>
      </c>
      <c r="F40" s="51" t="s">
        <v>52</v>
      </c>
      <c r="G40" s="52">
        <f t="shared" si="3"/>
        <v>2280</v>
      </c>
      <c r="H40" s="53">
        <v>95</v>
      </c>
      <c r="I40" s="93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22.5" customHeight="1" x14ac:dyDescent="0.25">
      <c r="A41" s="27"/>
      <c r="B41" s="47">
        <v>35</v>
      </c>
      <c r="C41" s="48" t="s">
        <v>53</v>
      </c>
      <c r="D41" s="49">
        <v>2</v>
      </c>
      <c r="E41" s="50" t="s">
        <v>43</v>
      </c>
      <c r="F41" s="51" t="s">
        <v>52</v>
      </c>
      <c r="G41" s="52">
        <f t="shared" si="3"/>
        <v>170</v>
      </c>
      <c r="H41" s="53">
        <v>85</v>
      </c>
      <c r="I41" s="93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22.5" customHeight="1" x14ac:dyDescent="0.25">
      <c r="A42" s="27"/>
      <c r="B42" s="47">
        <v>36</v>
      </c>
      <c r="C42" s="48" t="s">
        <v>54</v>
      </c>
      <c r="D42" s="49">
        <v>2</v>
      </c>
      <c r="E42" s="50" t="s">
        <v>43</v>
      </c>
      <c r="F42" s="51" t="s">
        <v>55</v>
      </c>
      <c r="G42" s="52">
        <f t="shared" si="3"/>
        <v>100</v>
      </c>
      <c r="H42" s="53">
        <v>50</v>
      </c>
      <c r="I42" s="93"/>
      <c r="J42" s="54">
        <f t="shared" si="6"/>
        <v>0</v>
      </c>
      <c r="K42" s="55" t="str">
        <f t="shared" si="7"/>
        <v xml:space="preserve"> </v>
      </c>
      <c r="L42" s="56"/>
      <c r="M42" s="57"/>
      <c r="N42" s="58"/>
      <c r="O42" s="58"/>
      <c r="P42" s="59"/>
      <c r="Q42" s="59"/>
      <c r="R42" s="60"/>
      <c r="S42" s="58"/>
      <c r="T42" s="57"/>
    </row>
    <row r="43" spans="1:20" ht="40.5" customHeight="1" x14ac:dyDescent="0.25">
      <c r="A43" s="27"/>
      <c r="B43" s="47">
        <v>37</v>
      </c>
      <c r="C43" s="48" t="s">
        <v>56</v>
      </c>
      <c r="D43" s="49">
        <v>10</v>
      </c>
      <c r="E43" s="50" t="s">
        <v>43</v>
      </c>
      <c r="F43" s="51" t="s">
        <v>275</v>
      </c>
      <c r="G43" s="52">
        <f t="shared" si="3"/>
        <v>800</v>
      </c>
      <c r="H43" s="53">
        <v>80</v>
      </c>
      <c r="I43" s="93"/>
      <c r="J43" s="54">
        <f t="shared" si="6"/>
        <v>0</v>
      </c>
      <c r="K43" s="55" t="str">
        <f t="shared" si="7"/>
        <v xml:space="preserve"> </v>
      </c>
      <c r="L43" s="56"/>
      <c r="M43" s="57"/>
      <c r="N43" s="58"/>
      <c r="O43" s="58"/>
      <c r="P43" s="59"/>
      <c r="Q43" s="59"/>
      <c r="R43" s="60"/>
      <c r="S43" s="58"/>
      <c r="T43" s="57"/>
    </row>
    <row r="44" spans="1:20" ht="22.5" customHeight="1" x14ac:dyDescent="0.25">
      <c r="A44" s="27"/>
      <c r="B44" s="47">
        <v>38</v>
      </c>
      <c r="C44" s="48" t="s">
        <v>57</v>
      </c>
      <c r="D44" s="49">
        <v>45</v>
      </c>
      <c r="E44" s="50" t="s">
        <v>30</v>
      </c>
      <c r="F44" s="51" t="s">
        <v>58</v>
      </c>
      <c r="G44" s="52">
        <f t="shared" si="3"/>
        <v>2025</v>
      </c>
      <c r="H44" s="53">
        <v>45</v>
      </c>
      <c r="I44" s="93"/>
      <c r="J44" s="54">
        <f t="shared" si="6"/>
        <v>0</v>
      </c>
      <c r="K44" s="55" t="str">
        <f t="shared" si="7"/>
        <v xml:space="preserve"> </v>
      </c>
      <c r="L44" s="56"/>
      <c r="M44" s="57"/>
      <c r="N44" s="58"/>
      <c r="O44" s="58"/>
      <c r="P44" s="59"/>
      <c r="Q44" s="59"/>
      <c r="R44" s="60"/>
      <c r="S44" s="58"/>
      <c r="T44" s="57"/>
    </row>
    <row r="45" spans="1:20" ht="22.5" customHeight="1" x14ac:dyDescent="0.25">
      <c r="A45" s="27"/>
      <c r="B45" s="47">
        <v>39</v>
      </c>
      <c r="C45" s="48" t="s">
        <v>59</v>
      </c>
      <c r="D45" s="49">
        <v>1</v>
      </c>
      <c r="E45" s="50" t="s">
        <v>43</v>
      </c>
      <c r="F45" s="51" t="s">
        <v>60</v>
      </c>
      <c r="G45" s="52">
        <f t="shared" si="3"/>
        <v>40</v>
      </c>
      <c r="H45" s="53">
        <v>40</v>
      </c>
      <c r="I45" s="93"/>
      <c r="J45" s="54">
        <f t="shared" si="6"/>
        <v>0</v>
      </c>
      <c r="K45" s="55" t="str">
        <f t="shared" si="7"/>
        <v xml:space="preserve"> </v>
      </c>
      <c r="L45" s="56"/>
      <c r="M45" s="57"/>
      <c r="N45" s="58"/>
      <c r="O45" s="58"/>
      <c r="P45" s="59"/>
      <c r="Q45" s="59"/>
      <c r="R45" s="60"/>
      <c r="S45" s="58"/>
      <c r="T45" s="57"/>
    </row>
    <row r="46" spans="1:20" ht="22.5" customHeight="1" x14ac:dyDescent="0.25">
      <c r="A46" s="27"/>
      <c r="B46" s="47">
        <v>40</v>
      </c>
      <c r="C46" s="48" t="s">
        <v>229</v>
      </c>
      <c r="D46" s="49">
        <v>15</v>
      </c>
      <c r="E46" s="50" t="s">
        <v>43</v>
      </c>
      <c r="F46" s="51" t="s">
        <v>61</v>
      </c>
      <c r="G46" s="52">
        <f t="shared" si="3"/>
        <v>600</v>
      </c>
      <c r="H46" s="53">
        <v>40</v>
      </c>
      <c r="I46" s="93"/>
      <c r="J46" s="54">
        <f t="shared" si="6"/>
        <v>0</v>
      </c>
      <c r="K46" s="55" t="str">
        <f t="shared" si="7"/>
        <v xml:space="preserve"> </v>
      </c>
      <c r="L46" s="56"/>
      <c r="M46" s="57"/>
      <c r="N46" s="58"/>
      <c r="O46" s="58"/>
      <c r="P46" s="59"/>
      <c r="Q46" s="59"/>
      <c r="R46" s="60"/>
      <c r="S46" s="58"/>
      <c r="T46" s="57"/>
    </row>
    <row r="47" spans="1:20" ht="22.5" customHeight="1" x14ac:dyDescent="0.25">
      <c r="A47" s="27"/>
      <c r="B47" s="47">
        <v>41</v>
      </c>
      <c r="C47" s="48" t="s">
        <v>230</v>
      </c>
      <c r="D47" s="49">
        <v>2</v>
      </c>
      <c r="E47" s="50" t="s">
        <v>43</v>
      </c>
      <c r="F47" s="51" t="s">
        <v>61</v>
      </c>
      <c r="G47" s="52">
        <f t="shared" si="3"/>
        <v>90</v>
      </c>
      <c r="H47" s="53">
        <v>45</v>
      </c>
      <c r="I47" s="93"/>
      <c r="J47" s="54">
        <f t="shared" si="6"/>
        <v>0</v>
      </c>
      <c r="K47" s="55" t="str">
        <f t="shared" si="7"/>
        <v xml:space="preserve"> </v>
      </c>
      <c r="L47" s="56"/>
      <c r="M47" s="57"/>
      <c r="N47" s="58"/>
      <c r="O47" s="58"/>
      <c r="P47" s="59"/>
      <c r="Q47" s="59"/>
      <c r="R47" s="60"/>
      <c r="S47" s="58"/>
      <c r="T47" s="57"/>
    </row>
    <row r="48" spans="1:20" ht="22.5" customHeight="1" x14ac:dyDescent="0.25">
      <c r="A48" s="27"/>
      <c r="B48" s="47">
        <v>42</v>
      </c>
      <c r="C48" s="48" t="s">
        <v>231</v>
      </c>
      <c r="D48" s="49">
        <v>5</v>
      </c>
      <c r="E48" s="50" t="s">
        <v>43</v>
      </c>
      <c r="F48" s="51" t="s">
        <v>61</v>
      </c>
      <c r="G48" s="52">
        <f t="shared" si="3"/>
        <v>225</v>
      </c>
      <c r="H48" s="53">
        <v>45</v>
      </c>
      <c r="I48" s="93"/>
      <c r="J48" s="54">
        <f t="shared" si="6"/>
        <v>0</v>
      </c>
      <c r="K48" s="55" t="str">
        <f t="shared" si="7"/>
        <v xml:space="preserve"> </v>
      </c>
      <c r="L48" s="56"/>
      <c r="M48" s="57"/>
      <c r="N48" s="58"/>
      <c r="O48" s="58"/>
      <c r="P48" s="59"/>
      <c r="Q48" s="59"/>
      <c r="R48" s="60"/>
      <c r="S48" s="58"/>
      <c r="T48" s="57"/>
    </row>
    <row r="49" spans="1:20" ht="22.5" customHeight="1" x14ac:dyDescent="0.25">
      <c r="A49" s="27"/>
      <c r="B49" s="47">
        <v>43</v>
      </c>
      <c r="C49" s="48" t="s">
        <v>232</v>
      </c>
      <c r="D49" s="49">
        <v>1</v>
      </c>
      <c r="E49" s="50" t="s">
        <v>43</v>
      </c>
      <c r="F49" s="51" t="s">
        <v>61</v>
      </c>
      <c r="G49" s="52">
        <f t="shared" si="3"/>
        <v>45</v>
      </c>
      <c r="H49" s="53">
        <v>45</v>
      </c>
      <c r="I49" s="93"/>
      <c r="J49" s="54">
        <f t="shared" si="6"/>
        <v>0</v>
      </c>
      <c r="K49" s="55" t="str">
        <f t="shared" si="7"/>
        <v xml:space="preserve"> </v>
      </c>
      <c r="L49" s="56"/>
      <c r="M49" s="57"/>
      <c r="N49" s="58"/>
      <c r="O49" s="58"/>
      <c r="P49" s="59"/>
      <c r="Q49" s="59"/>
      <c r="R49" s="60"/>
      <c r="S49" s="58"/>
      <c r="T49" s="57"/>
    </row>
    <row r="50" spans="1:20" ht="22.5" customHeight="1" x14ac:dyDescent="0.25">
      <c r="A50" s="27"/>
      <c r="B50" s="47">
        <v>44</v>
      </c>
      <c r="C50" s="48" t="s">
        <v>62</v>
      </c>
      <c r="D50" s="49">
        <v>4</v>
      </c>
      <c r="E50" s="50" t="s">
        <v>30</v>
      </c>
      <c r="F50" s="51" t="s">
        <v>63</v>
      </c>
      <c r="G50" s="52">
        <f t="shared" si="3"/>
        <v>96</v>
      </c>
      <c r="H50" s="53">
        <v>24</v>
      </c>
      <c r="I50" s="93"/>
      <c r="J50" s="54">
        <f t="shared" si="6"/>
        <v>0</v>
      </c>
      <c r="K50" s="55" t="str">
        <f t="shared" si="7"/>
        <v xml:space="preserve"> </v>
      </c>
      <c r="L50" s="56"/>
      <c r="M50" s="57"/>
      <c r="N50" s="58"/>
      <c r="O50" s="58"/>
      <c r="P50" s="59"/>
      <c r="Q50" s="59"/>
      <c r="R50" s="60"/>
      <c r="S50" s="58"/>
      <c r="T50" s="57"/>
    </row>
    <row r="51" spans="1:20" ht="22.5" customHeight="1" x14ac:dyDescent="0.25">
      <c r="A51" s="27"/>
      <c r="B51" s="47">
        <v>45</v>
      </c>
      <c r="C51" s="48" t="s">
        <v>64</v>
      </c>
      <c r="D51" s="49">
        <v>2</v>
      </c>
      <c r="E51" s="50" t="s">
        <v>30</v>
      </c>
      <c r="F51" s="51" t="s">
        <v>65</v>
      </c>
      <c r="G51" s="52">
        <f t="shared" si="3"/>
        <v>42</v>
      </c>
      <c r="H51" s="53">
        <v>21</v>
      </c>
      <c r="I51" s="93"/>
      <c r="J51" s="54">
        <f t="shared" si="6"/>
        <v>0</v>
      </c>
      <c r="K51" s="55" t="str">
        <f t="shared" si="7"/>
        <v xml:space="preserve"> </v>
      </c>
      <c r="L51" s="56"/>
      <c r="M51" s="57"/>
      <c r="N51" s="58"/>
      <c r="O51" s="58"/>
      <c r="P51" s="59"/>
      <c r="Q51" s="59"/>
      <c r="R51" s="60"/>
      <c r="S51" s="58"/>
      <c r="T51" s="57"/>
    </row>
    <row r="52" spans="1:20" ht="22.5" customHeight="1" x14ac:dyDescent="0.25">
      <c r="A52" s="27"/>
      <c r="B52" s="47">
        <v>46</v>
      </c>
      <c r="C52" s="48" t="s">
        <v>66</v>
      </c>
      <c r="D52" s="49">
        <v>7</v>
      </c>
      <c r="E52" s="50" t="s">
        <v>43</v>
      </c>
      <c r="F52" s="51" t="s">
        <v>67</v>
      </c>
      <c r="G52" s="52">
        <f t="shared" si="3"/>
        <v>196</v>
      </c>
      <c r="H52" s="53">
        <v>28</v>
      </c>
      <c r="I52" s="93"/>
      <c r="J52" s="54">
        <f t="shared" si="6"/>
        <v>0</v>
      </c>
      <c r="K52" s="55" t="str">
        <f t="shared" si="7"/>
        <v xml:space="preserve"> </v>
      </c>
      <c r="L52" s="56"/>
      <c r="M52" s="57"/>
      <c r="N52" s="58"/>
      <c r="O52" s="58"/>
      <c r="P52" s="59"/>
      <c r="Q52" s="59"/>
      <c r="R52" s="60"/>
      <c r="S52" s="58"/>
      <c r="T52" s="57"/>
    </row>
    <row r="53" spans="1:20" ht="22.5" customHeight="1" x14ac:dyDescent="0.25">
      <c r="A53" s="27"/>
      <c r="B53" s="47">
        <v>47</v>
      </c>
      <c r="C53" s="48" t="s">
        <v>233</v>
      </c>
      <c r="D53" s="49">
        <v>4</v>
      </c>
      <c r="E53" s="50" t="s">
        <v>30</v>
      </c>
      <c r="F53" s="51" t="s">
        <v>68</v>
      </c>
      <c r="G53" s="52">
        <f t="shared" si="3"/>
        <v>68</v>
      </c>
      <c r="H53" s="53">
        <v>17</v>
      </c>
      <c r="I53" s="93"/>
      <c r="J53" s="54">
        <f t="shared" si="6"/>
        <v>0</v>
      </c>
      <c r="K53" s="55" t="str">
        <f t="shared" si="7"/>
        <v xml:space="preserve"> </v>
      </c>
      <c r="L53" s="56"/>
      <c r="M53" s="57"/>
      <c r="N53" s="58"/>
      <c r="O53" s="58"/>
      <c r="P53" s="59"/>
      <c r="Q53" s="59"/>
      <c r="R53" s="60"/>
      <c r="S53" s="58"/>
      <c r="T53" s="57"/>
    </row>
    <row r="54" spans="1:20" ht="22.5" customHeight="1" x14ac:dyDescent="0.25">
      <c r="A54" s="27"/>
      <c r="B54" s="47">
        <v>48</v>
      </c>
      <c r="C54" s="48" t="s">
        <v>234</v>
      </c>
      <c r="D54" s="49">
        <v>5</v>
      </c>
      <c r="E54" s="50" t="s">
        <v>30</v>
      </c>
      <c r="F54" s="51" t="s">
        <v>68</v>
      </c>
      <c r="G54" s="52">
        <f t="shared" si="3"/>
        <v>85</v>
      </c>
      <c r="H54" s="53">
        <v>17</v>
      </c>
      <c r="I54" s="93"/>
      <c r="J54" s="54">
        <f t="shared" si="6"/>
        <v>0</v>
      </c>
      <c r="K54" s="55" t="str">
        <f t="shared" si="7"/>
        <v xml:space="preserve"> </v>
      </c>
      <c r="L54" s="56"/>
      <c r="M54" s="57"/>
      <c r="N54" s="58"/>
      <c r="O54" s="58"/>
      <c r="P54" s="59"/>
      <c r="Q54" s="59"/>
      <c r="R54" s="60"/>
      <c r="S54" s="58"/>
      <c r="T54" s="57"/>
    </row>
    <row r="55" spans="1:20" ht="22.5" customHeight="1" x14ac:dyDescent="0.25">
      <c r="A55" s="27"/>
      <c r="B55" s="47">
        <v>49</v>
      </c>
      <c r="C55" s="48" t="s">
        <v>235</v>
      </c>
      <c r="D55" s="49">
        <v>1</v>
      </c>
      <c r="E55" s="50" t="s">
        <v>30</v>
      </c>
      <c r="F55" s="51" t="s">
        <v>68</v>
      </c>
      <c r="G55" s="52">
        <f t="shared" si="3"/>
        <v>17</v>
      </c>
      <c r="H55" s="53">
        <v>17</v>
      </c>
      <c r="I55" s="93"/>
      <c r="J55" s="54">
        <f t="shared" si="6"/>
        <v>0</v>
      </c>
      <c r="K55" s="55" t="str">
        <f t="shared" si="7"/>
        <v xml:space="preserve"> </v>
      </c>
      <c r="L55" s="56"/>
      <c r="M55" s="57"/>
      <c r="N55" s="58"/>
      <c r="O55" s="58"/>
      <c r="P55" s="59"/>
      <c r="Q55" s="59"/>
      <c r="R55" s="60"/>
      <c r="S55" s="58"/>
      <c r="T55" s="57"/>
    </row>
    <row r="56" spans="1:20" ht="22.5" customHeight="1" x14ac:dyDescent="0.25">
      <c r="A56" s="27"/>
      <c r="B56" s="47">
        <v>50</v>
      </c>
      <c r="C56" s="48" t="s">
        <v>236</v>
      </c>
      <c r="D56" s="49">
        <v>5</v>
      </c>
      <c r="E56" s="50" t="s">
        <v>30</v>
      </c>
      <c r="F56" s="51" t="s">
        <v>68</v>
      </c>
      <c r="G56" s="52">
        <f t="shared" si="3"/>
        <v>85</v>
      </c>
      <c r="H56" s="53">
        <v>17</v>
      </c>
      <c r="I56" s="93"/>
      <c r="J56" s="54">
        <f t="shared" si="6"/>
        <v>0</v>
      </c>
      <c r="K56" s="55" t="str">
        <f t="shared" si="7"/>
        <v xml:space="preserve"> </v>
      </c>
      <c r="L56" s="56"/>
      <c r="M56" s="57"/>
      <c r="N56" s="58"/>
      <c r="O56" s="58"/>
      <c r="P56" s="59"/>
      <c r="Q56" s="59"/>
      <c r="R56" s="60"/>
      <c r="S56" s="58"/>
      <c r="T56" s="57"/>
    </row>
    <row r="57" spans="1:20" ht="22.5" customHeight="1" x14ac:dyDescent="0.25">
      <c r="A57" s="27"/>
      <c r="B57" s="47">
        <v>51</v>
      </c>
      <c r="C57" s="48" t="s">
        <v>237</v>
      </c>
      <c r="D57" s="49">
        <v>10</v>
      </c>
      <c r="E57" s="50" t="s">
        <v>30</v>
      </c>
      <c r="F57" s="51" t="s">
        <v>69</v>
      </c>
      <c r="G57" s="52">
        <f t="shared" si="3"/>
        <v>120</v>
      </c>
      <c r="H57" s="53">
        <v>12</v>
      </c>
      <c r="I57" s="93"/>
      <c r="J57" s="54">
        <f t="shared" si="6"/>
        <v>0</v>
      </c>
      <c r="K57" s="55" t="str">
        <f t="shared" si="7"/>
        <v xml:space="preserve"> </v>
      </c>
      <c r="L57" s="56"/>
      <c r="M57" s="57"/>
      <c r="N57" s="58"/>
      <c r="O57" s="58"/>
      <c r="P57" s="59"/>
      <c r="Q57" s="59"/>
      <c r="R57" s="60"/>
      <c r="S57" s="58"/>
      <c r="T57" s="57"/>
    </row>
    <row r="58" spans="1:20" ht="22.5" customHeight="1" x14ac:dyDescent="0.25">
      <c r="A58" s="27"/>
      <c r="B58" s="47">
        <v>52</v>
      </c>
      <c r="C58" s="48" t="s">
        <v>70</v>
      </c>
      <c r="D58" s="49">
        <v>7</v>
      </c>
      <c r="E58" s="50" t="s">
        <v>43</v>
      </c>
      <c r="F58" s="51" t="s">
        <v>71</v>
      </c>
      <c r="G58" s="52">
        <f t="shared" si="3"/>
        <v>371</v>
      </c>
      <c r="H58" s="53">
        <v>53</v>
      </c>
      <c r="I58" s="93"/>
      <c r="J58" s="54">
        <f t="shared" si="6"/>
        <v>0</v>
      </c>
      <c r="K58" s="55" t="str">
        <f t="shared" si="7"/>
        <v xml:space="preserve"> </v>
      </c>
      <c r="L58" s="56"/>
      <c r="M58" s="57"/>
      <c r="N58" s="58"/>
      <c r="O58" s="58"/>
      <c r="P58" s="59"/>
      <c r="Q58" s="59"/>
      <c r="R58" s="60"/>
      <c r="S58" s="58"/>
      <c r="T58" s="57"/>
    </row>
    <row r="59" spans="1:20" ht="22.5" customHeight="1" x14ac:dyDescent="0.25">
      <c r="A59" s="27"/>
      <c r="B59" s="47">
        <v>53</v>
      </c>
      <c r="C59" s="48" t="s">
        <v>72</v>
      </c>
      <c r="D59" s="49">
        <v>2</v>
      </c>
      <c r="E59" s="50" t="s">
        <v>43</v>
      </c>
      <c r="F59" s="51" t="s">
        <v>73</v>
      </c>
      <c r="G59" s="52">
        <f t="shared" si="3"/>
        <v>102</v>
      </c>
      <c r="H59" s="53">
        <v>51</v>
      </c>
      <c r="I59" s="93"/>
      <c r="J59" s="54">
        <f t="shared" si="6"/>
        <v>0</v>
      </c>
      <c r="K59" s="55" t="str">
        <f t="shared" si="7"/>
        <v xml:space="preserve"> </v>
      </c>
      <c r="L59" s="56"/>
      <c r="M59" s="57"/>
      <c r="N59" s="58"/>
      <c r="O59" s="58"/>
      <c r="P59" s="59"/>
      <c r="Q59" s="59"/>
      <c r="R59" s="60"/>
      <c r="S59" s="58"/>
      <c r="T59" s="57"/>
    </row>
    <row r="60" spans="1:20" ht="22.5" customHeight="1" x14ac:dyDescent="0.25">
      <c r="A60" s="27"/>
      <c r="B60" s="47">
        <v>54</v>
      </c>
      <c r="C60" s="48" t="s">
        <v>74</v>
      </c>
      <c r="D60" s="49">
        <v>2</v>
      </c>
      <c r="E60" s="50" t="s">
        <v>43</v>
      </c>
      <c r="F60" s="51" t="s">
        <v>75</v>
      </c>
      <c r="G60" s="52">
        <f t="shared" si="3"/>
        <v>118</v>
      </c>
      <c r="H60" s="53">
        <v>59</v>
      </c>
      <c r="I60" s="93"/>
      <c r="J60" s="54">
        <f t="shared" si="6"/>
        <v>0</v>
      </c>
      <c r="K60" s="55" t="str">
        <f t="shared" si="7"/>
        <v xml:space="preserve"> </v>
      </c>
      <c r="L60" s="56"/>
      <c r="M60" s="57"/>
      <c r="N60" s="58"/>
      <c r="O60" s="58"/>
      <c r="P60" s="59"/>
      <c r="Q60" s="59"/>
      <c r="R60" s="60"/>
      <c r="S60" s="58"/>
      <c r="T60" s="57"/>
    </row>
    <row r="61" spans="1:20" ht="22.5" customHeight="1" x14ac:dyDescent="0.25">
      <c r="A61" s="27"/>
      <c r="B61" s="47">
        <v>55</v>
      </c>
      <c r="C61" s="48" t="s">
        <v>76</v>
      </c>
      <c r="D61" s="49">
        <v>2</v>
      </c>
      <c r="E61" s="50" t="s">
        <v>43</v>
      </c>
      <c r="F61" s="51" t="s">
        <v>77</v>
      </c>
      <c r="G61" s="52">
        <f t="shared" si="3"/>
        <v>74</v>
      </c>
      <c r="H61" s="53">
        <v>37</v>
      </c>
      <c r="I61" s="93"/>
      <c r="J61" s="54">
        <f t="shared" si="6"/>
        <v>0</v>
      </c>
      <c r="K61" s="55" t="str">
        <f t="shared" si="7"/>
        <v xml:space="preserve"> </v>
      </c>
      <c r="L61" s="56"/>
      <c r="M61" s="57"/>
      <c r="N61" s="58"/>
      <c r="O61" s="58"/>
      <c r="P61" s="59"/>
      <c r="Q61" s="59"/>
      <c r="R61" s="60"/>
      <c r="S61" s="58"/>
      <c r="T61" s="57"/>
    </row>
    <row r="62" spans="1:20" ht="22.5" customHeight="1" x14ac:dyDescent="0.25">
      <c r="A62" s="27"/>
      <c r="B62" s="47">
        <v>56</v>
      </c>
      <c r="C62" s="48" t="s">
        <v>78</v>
      </c>
      <c r="D62" s="49">
        <v>1</v>
      </c>
      <c r="E62" s="50" t="s">
        <v>30</v>
      </c>
      <c r="F62" s="51" t="s">
        <v>79</v>
      </c>
      <c r="G62" s="52">
        <f t="shared" si="3"/>
        <v>37</v>
      </c>
      <c r="H62" s="53">
        <v>37</v>
      </c>
      <c r="I62" s="93"/>
      <c r="J62" s="54">
        <f t="shared" si="6"/>
        <v>0</v>
      </c>
      <c r="K62" s="55" t="str">
        <f t="shared" si="7"/>
        <v xml:space="preserve"> </v>
      </c>
      <c r="L62" s="56"/>
      <c r="M62" s="57"/>
      <c r="N62" s="58"/>
      <c r="O62" s="58"/>
      <c r="P62" s="59"/>
      <c r="Q62" s="59"/>
      <c r="R62" s="60"/>
      <c r="S62" s="58"/>
      <c r="T62" s="57"/>
    </row>
    <row r="63" spans="1:20" ht="22.5" customHeight="1" x14ac:dyDescent="0.25">
      <c r="A63" s="27"/>
      <c r="B63" s="47">
        <v>57</v>
      </c>
      <c r="C63" s="48" t="s">
        <v>80</v>
      </c>
      <c r="D63" s="49">
        <v>1</v>
      </c>
      <c r="E63" s="50" t="s">
        <v>30</v>
      </c>
      <c r="F63" s="51" t="s">
        <v>79</v>
      </c>
      <c r="G63" s="52">
        <f t="shared" si="3"/>
        <v>37</v>
      </c>
      <c r="H63" s="53">
        <v>37</v>
      </c>
      <c r="I63" s="93"/>
      <c r="J63" s="54">
        <f t="shared" si="6"/>
        <v>0</v>
      </c>
      <c r="K63" s="55" t="str">
        <f t="shared" si="7"/>
        <v xml:space="preserve"> </v>
      </c>
      <c r="L63" s="56"/>
      <c r="M63" s="57"/>
      <c r="N63" s="58"/>
      <c r="O63" s="58"/>
      <c r="P63" s="59"/>
      <c r="Q63" s="59"/>
      <c r="R63" s="60"/>
      <c r="S63" s="58"/>
      <c r="T63" s="57"/>
    </row>
    <row r="64" spans="1:20" ht="22.5" customHeight="1" x14ac:dyDescent="0.25">
      <c r="A64" s="27"/>
      <c r="B64" s="47">
        <v>58</v>
      </c>
      <c r="C64" s="48" t="s">
        <v>81</v>
      </c>
      <c r="D64" s="49">
        <v>1</v>
      </c>
      <c r="E64" s="50" t="s">
        <v>30</v>
      </c>
      <c r="F64" s="51" t="s">
        <v>79</v>
      </c>
      <c r="G64" s="52">
        <f t="shared" si="3"/>
        <v>60</v>
      </c>
      <c r="H64" s="53">
        <v>60</v>
      </c>
      <c r="I64" s="93"/>
      <c r="J64" s="54">
        <f t="shared" si="6"/>
        <v>0</v>
      </c>
      <c r="K64" s="55" t="str">
        <f t="shared" si="7"/>
        <v xml:space="preserve"> </v>
      </c>
      <c r="L64" s="56"/>
      <c r="M64" s="57"/>
      <c r="N64" s="58"/>
      <c r="O64" s="58"/>
      <c r="P64" s="59"/>
      <c r="Q64" s="59"/>
      <c r="R64" s="60"/>
      <c r="S64" s="58"/>
      <c r="T64" s="57"/>
    </row>
    <row r="65" spans="1:20" ht="22.5" customHeight="1" x14ac:dyDescent="0.25">
      <c r="A65" s="27"/>
      <c r="B65" s="47">
        <v>59</v>
      </c>
      <c r="C65" s="48" t="s">
        <v>82</v>
      </c>
      <c r="D65" s="49">
        <v>2</v>
      </c>
      <c r="E65" s="50" t="s">
        <v>30</v>
      </c>
      <c r="F65" s="51" t="s">
        <v>83</v>
      </c>
      <c r="G65" s="52">
        <f t="shared" si="3"/>
        <v>16</v>
      </c>
      <c r="H65" s="53">
        <v>8</v>
      </c>
      <c r="I65" s="93"/>
      <c r="J65" s="54">
        <f t="shared" si="6"/>
        <v>0</v>
      </c>
      <c r="K65" s="55" t="str">
        <f t="shared" si="7"/>
        <v xml:space="preserve"> </v>
      </c>
      <c r="L65" s="56"/>
      <c r="M65" s="57"/>
      <c r="N65" s="58"/>
      <c r="O65" s="58"/>
      <c r="P65" s="59"/>
      <c r="Q65" s="59"/>
      <c r="R65" s="60"/>
      <c r="S65" s="58"/>
      <c r="T65" s="57"/>
    </row>
    <row r="66" spans="1:20" ht="22.5" customHeight="1" x14ac:dyDescent="0.25">
      <c r="A66" s="27"/>
      <c r="B66" s="47">
        <v>60</v>
      </c>
      <c r="C66" s="48" t="s">
        <v>84</v>
      </c>
      <c r="D66" s="49">
        <v>2</v>
      </c>
      <c r="E66" s="50" t="s">
        <v>30</v>
      </c>
      <c r="F66" s="51" t="s">
        <v>85</v>
      </c>
      <c r="G66" s="52">
        <f t="shared" si="3"/>
        <v>64</v>
      </c>
      <c r="H66" s="53">
        <v>32</v>
      </c>
      <c r="I66" s="93"/>
      <c r="J66" s="54">
        <f t="shared" si="6"/>
        <v>0</v>
      </c>
      <c r="K66" s="55" t="str">
        <f t="shared" si="7"/>
        <v xml:space="preserve"> </v>
      </c>
      <c r="L66" s="56"/>
      <c r="M66" s="57"/>
      <c r="N66" s="58"/>
      <c r="O66" s="58"/>
      <c r="P66" s="59"/>
      <c r="Q66" s="59"/>
      <c r="R66" s="60"/>
      <c r="S66" s="58"/>
      <c r="T66" s="57"/>
    </row>
    <row r="67" spans="1:20" ht="99.75" customHeight="1" x14ac:dyDescent="0.25">
      <c r="A67" s="27"/>
      <c r="B67" s="47">
        <v>61</v>
      </c>
      <c r="C67" s="48" t="s">
        <v>86</v>
      </c>
      <c r="D67" s="49">
        <v>80</v>
      </c>
      <c r="E67" s="50" t="s">
        <v>43</v>
      </c>
      <c r="F67" s="51" t="s">
        <v>238</v>
      </c>
      <c r="G67" s="52">
        <f t="shared" si="3"/>
        <v>12400</v>
      </c>
      <c r="H67" s="53">
        <v>155</v>
      </c>
      <c r="I67" s="93"/>
      <c r="J67" s="54">
        <f t="shared" si="6"/>
        <v>0</v>
      </c>
      <c r="K67" s="55" t="str">
        <f t="shared" si="7"/>
        <v xml:space="preserve"> </v>
      </c>
      <c r="L67" s="56"/>
      <c r="M67" s="57"/>
      <c r="N67" s="58"/>
      <c r="O67" s="58"/>
      <c r="P67" s="59"/>
      <c r="Q67" s="59"/>
      <c r="R67" s="60"/>
      <c r="S67" s="58"/>
      <c r="T67" s="57"/>
    </row>
    <row r="68" spans="1:20" ht="22.5" customHeight="1" x14ac:dyDescent="0.25">
      <c r="A68" s="27"/>
      <c r="B68" s="47">
        <v>62</v>
      </c>
      <c r="C68" s="48" t="s">
        <v>276</v>
      </c>
      <c r="D68" s="49">
        <v>1</v>
      </c>
      <c r="E68" s="50" t="s">
        <v>43</v>
      </c>
      <c r="F68" s="51" t="s">
        <v>239</v>
      </c>
      <c r="G68" s="52">
        <f t="shared" si="3"/>
        <v>135</v>
      </c>
      <c r="H68" s="53">
        <v>135</v>
      </c>
      <c r="I68" s="93"/>
      <c r="J68" s="54">
        <f t="shared" si="6"/>
        <v>0</v>
      </c>
      <c r="K68" s="55" t="str">
        <f t="shared" si="7"/>
        <v xml:space="preserve"> </v>
      </c>
      <c r="L68" s="56"/>
      <c r="M68" s="57"/>
      <c r="N68" s="58"/>
      <c r="O68" s="58"/>
      <c r="P68" s="59"/>
      <c r="Q68" s="59"/>
      <c r="R68" s="60"/>
      <c r="S68" s="58"/>
      <c r="T68" s="57"/>
    </row>
    <row r="69" spans="1:20" ht="22.5" customHeight="1" x14ac:dyDescent="0.25">
      <c r="A69" s="27"/>
      <c r="B69" s="47">
        <v>63</v>
      </c>
      <c r="C69" s="48" t="s">
        <v>87</v>
      </c>
      <c r="D69" s="49">
        <v>2</v>
      </c>
      <c r="E69" s="50" t="s">
        <v>43</v>
      </c>
      <c r="F69" s="51" t="s">
        <v>240</v>
      </c>
      <c r="G69" s="52">
        <f t="shared" si="3"/>
        <v>580</v>
      </c>
      <c r="H69" s="53">
        <v>290</v>
      </c>
      <c r="I69" s="93"/>
      <c r="J69" s="54">
        <f t="shared" si="6"/>
        <v>0</v>
      </c>
      <c r="K69" s="55" t="str">
        <f t="shared" si="7"/>
        <v xml:space="preserve"> </v>
      </c>
      <c r="L69" s="56"/>
      <c r="M69" s="57"/>
      <c r="N69" s="58"/>
      <c r="O69" s="58"/>
      <c r="P69" s="59"/>
      <c r="Q69" s="59"/>
      <c r="R69" s="60"/>
      <c r="S69" s="58"/>
      <c r="T69" s="57"/>
    </row>
    <row r="70" spans="1:20" ht="22.5" customHeight="1" x14ac:dyDescent="0.25">
      <c r="A70" s="27"/>
      <c r="B70" s="47">
        <v>64</v>
      </c>
      <c r="C70" s="48" t="s">
        <v>88</v>
      </c>
      <c r="D70" s="49">
        <v>90</v>
      </c>
      <c r="E70" s="50" t="s">
        <v>30</v>
      </c>
      <c r="F70" s="51" t="s">
        <v>89</v>
      </c>
      <c r="G70" s="52">
        <f t="shared" si="3"/>
        <v>206.99999999999997</v>
      </c>
      <c r="H70" s="53">
        <v>2.2999999999999998</v>
      </c>
      <c r="I70" s="93"/>
      <c r="J70" s="54">
        <f t="shared" si="6"/>
        <v>0</v>
      </c>
      <c r="K70" s="55" t="str">
        <f t="shared" si="7"/>
        <v xml:space="preserve"> </v>
      </c>
      <c r="L70" s="56"/>
      <c r="M70" s="57"/>
      <c r="N70" s="58"/>
      <c r="O70" s="58"/>
      <c r="P70" s="59"/>
      <c r="Q70" s="59"/>
      <c r="R70" s="60"/>
      <c r="S70" s="58"/>
      <c r="T70" s="57"/>
    </row>
    <row r="71" spans="1:20" ht="22.5" customHeight="1" x14ac:dyDescent="0.25">
      <c r="A71" s="27"/>
      <c r="B71" s="47">
        <v>65</v>
      </c>
      <c r="C71" s="48" t="s">
        <v>90</v>
      </c>
      <c r="D71" s="49">
        <v>10</v>
      </c>
      <c r="E71" s="50" t="s">
        <v>30</v>
      </c>
      <c r="F71" s="51" t="s">
        <v>91</v>
      </c>
      <c r="G71" s="52">
        <f t="shared" si="3"/>
        <v>80</v>
      </c>
      <c r="H71" s="53">
        <v>8</v>
      </c>
      <c r="I71" s="93"/>
      <c r="J71" s="54">
        <f t="shared" si="6"/>
        <v>0</v>
      </c>
      <c r="K71" s="55" t="str">
        <f t="shared" si="7"/>
        <v xml:space="preserve"> </v>
      </c>
      <c r="L71" s="56"/>
      <c r="M71" s="57"/>
      <c r="N71" s="58"/>
      <c r="O71" s="58"/>
      <c r="P71" s="59"/>
      <c r="Q71" s="59"/>
      <c r="R71" s="60"/>
      <c r="S71" s="58"/>
      <c r="T71" s="57"/>
    </row>
    <row r="72" spans="1:20" ht="22.5" customHeight="1" x14ac:dyDescent="0.25">
      <c r="A72" s="27"/>
      <c r="B72" s="47">
        <v>66</v>
      </c>
      <c r="C72" s="48" t="s">
        <v>92</v>
      </c>
      <c r="D72" s="49">
        <v>20</v>
      </c>
      <c r="E72" s="50" t="s">
        <v>30</v>
      </c>
      <c r="F72" s="51" t="s">
        <v>93</v>
      </c>
      <c r="G72" s="52">
        <f t="shared" si="3"/>
        <v>300</v>
      </c>
      <c r="H72" s="53">
        <v>15</v>
      </c>
      <c r="I72" s="93"/>
      <c r="J72" s="54">
        <f t="shared" ref="J72:J89" si="8">D72*I72</f>
        <v>0</v>
      </c>
      <c r="K72" s="55" t="str">
        <f t="shared" ref="K72:K89" si="9">IF(ISNUMBER(I72), IF(I72&gt;H72,"NEVYHOVUJE","VYHOVUJE")," ")</f>
        <v xml:space="preserve"> </v>
      </c>
      <c r="L72" s="56"/>
      <c r="M72" s="57"/>
      <c r="N72" s="58"/>
      <c r="O72" s="58"/>
      <c r="P72" s="59"/>
      <c r="Q72" s="59"/>
      <c r="R72" s="60"/>
      <c r="S72" s="58"/>
      <c r="T72" s="57"/>
    </row>
    <row r="73" spans="1:20" ht="22.5" customHeight="1" x14ac:dyDescent="0.25">
      <c r="A73" s="27"/>
      <c r="B73" s="47">
        <v>67</v>
      </c>
      <c r="C73" s="48" t="s">
        <v>94</v>
      </c>
      <c r="D73" s="49">
        <v>4</v>
      </c>
      <c r="E73" s="50" t="s">
        <v>30</v>
      </c>
      <c r="F73" s="51" t="s">
        <v>95</v>
      </c>
      <c r="G73" s="52">
        <f t="shared" si="3"/>
        <v>112</v>
      </c>
      <c r="H73" s="53">
        <v>28</v>
      </c>
      <c r="I73" s="93"/>
      <c r="J73" s="54">
        <f t="shared" si="8"/>
        <v>0</v>
      </c>
      <c r="K73" s="55" t="str">
        <f t="shared" si="9"/>
        <v xml:space="preserve"> </v>
      </c>
      <c r="L73" s="56"/>
      <c r="M73" s="57"/>
      <c r="N73" s="58"/>
      <c r="O73" s="58"/>
      <c r="P73" s="59"/>
      <c r="Q73" s="59"/>
      <c r="R73" s="60"/>
      <c r="S73" s="58"/>
      <c r="T73" s="57"/>
    </row>
    <row r="74" spans="1:20" ht="22.5" customHeight="1" x14ac:dyDescent="0.25">
      <c r="A74" s="27"/>
      <c r="B74" s="47">
        <v>68</v>
      </c>
      <c r="C74" s="48" t="s">
        <v>96</v>
      </c>
      <c r="D74" s="49">
        <v>4</v>
      </c>
      <c r="E74" s="50" t="s">
        <v>30</v>
      </c>
      <c r="F74" s="51" t="s">
        <v>95</v>
      </c>
      <c r="G74" s="52">
        <f t="shared" si="3"/>
        <v>140</v>
      </c>
      <c r="H74" s="53">
        <v>35</v>
      </c>
      <c r="I74" s="93"/>
      <c r="J74" s="54">
        <f t="shared" si="8"/>
        <v>0</v>
      </c>
      <c r="K74" s="55" t="str">
        <f t="shared" si="9"/>
        <v xml:space="preserve"> </v>
      </c>
      <c r="L74" s="56"/>
      <c r="M74" s="57"/>
      <c r="N74" s="58"/>
      <c r="O74" s="58"/>
      <c r="P74" s="59"/>
      <c r="Q74" s="59"/>
      <c r="R74" s="60"/>
      <c r="S74" s="58"/>
      <c r="T74" s="57"/>
    </row>
    <row r="75" spans="1:20" ht="22.5" customHeight="1" x14ac:dyDescent="0.25">
      <c r="A75" s="27"/>
      <c r="B75" s="47">
        <v>69</v>
      </c>
      <c r="C75" s="48" t="s">
        <v>97</v>
      </c>
      <c r="D75" s="49">
        <v>4</v>
      </c>
      <c r="E75" s="50" t="s">
        <v>30</v>
      </c>
      <c r="F75" s="51" t="s">
        <v>95</v>
      </c>
      <c r="G75" s="52">
        <f t="shared" si="3"/>
        <v>148</v>
      </c>
      <c r="H75" s="53">
        <v>37</v>
      </c>
      <c r="I75" s="93"/>
      <c r="J75" s="54">
        <f t="shared" si="8"/>
        <v>0</v>
      </c>
      <c r="K75" s="55" t="str">
        <f t="shared" si="9"/>
        <v xml:space="preserve"> </v>
      </c>
      <c r="L75" s="56"/>
      <c r="M75" s="57"/>
      <c r="N75" s="58"/>
      <c r="O75" s="58"/>
      <c r="P75" s="59"/>
      <c r="Q75" s="59"/>
      <c r="R75" s="60"/>
      <c r="S75" s="58"/>
      <c r="T75" s="57"/>
    </row>
    <row r="76" spans="1:20" ht="22.5" customHeight="1" x14ac:dyDescent="0.25">
      <c r="A76" s="27"/>
      <c r="B76" s="47">
        <v>70</v>
      </c>
      <c r="C76" s="48" t="s">
        <v>98</v>
      </c>
      <c r="D76" s="49">
        <v>5</v>
      </c>
      <c r="E76" s="50" t="s">
        <v>30</v>
      </c>
      <c r="F76" s="51" t="s">
        <v>99</v>
      </c>
      <c r="G76" s="52">
        <f t="shared" si="3"/>
        <v>200</v>
      </c>
      <c r="H76" s="53">
        <v>40</v>
      </c>
      <c r="I76" s="93"/>
      <c r="J76" s="54">
        <f t="shared" si="8"/>
        <v>0</v>
      </c>
      <c r="K76" s="55" t="str">
        <f t="shared" si="9"/>
        <v xml:space="preserve"> </v>
      </c>
      <c r="L76" s="56"/>
      <c r="M76" s="57"/>
      <c r="N76" s="58"/>
      <c r="O76" s="58"/>
      <c r="P76" s="59"/>
      <c r="Q76" s="59"/>
      <c r="R76" s="60"/>
      <c r="S76" s="58"/>
      <c r="T76" s="57"/>
    </row>
    <row r="77" spans="1:20" ht="22.5" customHeight="1" x14ac:dyDescent="0.25">
      <c r="A77" s="27"/>
      <c r="B77" s="47">
        <v>71</v>
      </c>
      <c r="C77" s="48" t="s">
        <v>100</v>
      </c>
      <c r="D77" s="49">
        <v>4</v>
      </c>
      <c r="E77" s="50" t="s">
        <v>30</v>
      </c>
      <c r="F77" s="51" t="s">
        <v>101</v>
      </c>
      <c r="G77" s="52">
        <f t="shared" si="3"/>
        <v>48</v>
      </c>
      <c r="H77" s="53">
        <v>12</v>
      </c>
      <c r="I77" s="93"/>
      <c r="J77" s="54">
        <f t="shared" si="8"/>
        <v>0</v>
      </c>
      <c r="K77" s="55" t="str">
        <f t="shared" si="9"/>
        <v xml:space="preserve"> </v>
      </c>
      <c r="L77" s="56"/>
      <c r="M77" s="57"/>
      <c r="N77" s="58"/>
      <c r="O77" s="58"/>
      <c r="P77" s="59"/>
      <c r="Q77" s="59"/>
      <c r="R77" s="60"/>
      <c r="S77" s="58"/>
      <c r="T77" s="57"/>
    </row>
    <row r="78" spans="1:20" ht="22.5" customHeight="1" x14ac:dyDescent="0.25">
      <c r="A78" s="27"/>
      <c r="B78" s="47">
        <v>72</v>
      </c>
      <c r="C78" s="48" t="s">
        <v>102</v>
      </c>
      <c r="D78" s="49">
        <v>8</v>
      </c>
      <c r="E78" s="50" t="s">
        <v>30</v>
      </c>
      <c r="F78" s="51" t="s">
        <v>103</v>
      </c>
      <c r="G78" s="52">
        <f t="shared" si="3"/>
        <v>248</v>
      </c>
      <c r="H78" s="53">
        <v>31</v>
      </c>
      <c r="I78" s="93"/>
      <c r="J78" s="54">
        <f t="shared" si="8"/>
        <v>0</v>
      </c>
      <c r="K78" s="55" t="str">
        <f t="shared" si="9"/>
        <v xml:space="preserve"> </v>
      </c>
      <c r="L78" s="56"/>
      <c r="M78" s="57"/>
      <c r="N78" s="58"/>
      <c r="O78" s="58"/>
      <c r="P78" s="59"/>
      <c r="Q78" s="59"/>
      <c r="R78" s="60"/>
      <c r="S78" s="58"/>
      <c r="T78" s="57"/>
    </row>
    <row r="79" spans="1:20" ht="36.75" customHeight="1" x14ac:dyDescent="0.25">
      <c r="A79" s="27"/>
      <c r="B79" s="47">
        <v>73</v>
      </c>
      <c r="C79" s="48" t="s">
        <v>104</v>
      </c>
      <c r="D79" s="49">
        <v>3</v>
      </c>
      <c r="E79" s="50" t="s">
        <v>30</v>
      </c>
      <c r="F79" s="51" t="s">
        <v>105</v>
      </c>
      <c r="G79" s="52">
        <f t="shared" si="3"/>
        <v>27</v>
      </c>
      <c r="H79" s="53">
        <v>9</v>
      </c>
      <c r="I79" s="93"/>
      <c r="J79" s="54">
        <f t="shared" si="8"/>
        <v>0</v>
      </c>
      <c r="K79" s="55" t="str">
        <f t="shared" si="9"/>
        <v xml:space="preserve"> </v>
      </c>
      <c r="L79" s="56"/>
      <c r="M79" s="57"/>
      <c r="N79" s="58"/>
      <c r="O79" s="58"/>
      <c r="P79" s="59"/>
      <c r="Q79" s="59"/>
      <c r="R79" s="60"/>
      <c r="S79" s="58"/>
      <c r="T79" s="57"/>
    </row>
    <row r="80" spans="1:20" ht="22.5" customHeight="1" x14ac:dyDescent="0.25">
      <c r="A80" s="27"/>
      <c r="B80" s="47">
        <v>74</v>
      </c>
      <c r="C80" s="48" t="s">
        <v>106</v>
      </c>
      <c r="D80" s="49">
        <v>10</v>
      </c>
      <c r="E80" s="50" t="s">
        <v>30</v>
      </c>
      <c r="F80" s="51" t="s">
        <v>107</v>
      </c>
      <c r="G80" s="52">
        <f t="shared" si="3"/>
        <v>30</v>
      </c>
      <c r="H80" s="53">
        <v>3</v>
      </c>
      <c r="I80" s="93"/>
      <c r="J80" s="54">
        <f t="shared" si="8"/>
        <v>0</v>
      </c>
      <c r="K80" s="55" t="str">
        <f t="shared" si="9"/>
        <v xml:space="preserve"> </v>
      </c>
      <c r="L80" s="56"/>
      <c r="M80" s="57"/>
      <c r="N80" s="58"/>
      <c r="O80" s="58"/>
      <c r="P80" s="59"/>
      <c r="Q80" s="59"/>
      <c r="R80" s="60"/>
      <c r="S80" s="58"/>
      <c r="T80" s="57"/>
    </row>
    <row r="81" spans="1:20" ht="22.5" customHeight="1" x14ac:dyDescent="0.25">
      <c r="A81" s="27"/>
      <c r="B81" s="47">
        <v>75</v>
      </c>
      <c r="C81" s="48" t="s">
        <v>108</v>
      </c>
      <c r="D81" s="49">
        <v>5</v>
      </c>
      <c r="E81" s="50" t="s">
        <v>30</v>
      </c>
      <c r="F81" s="51" t="s">
        <v>109</v>
      </c>
      <c r="G81" s="52">
        <f t="shared" si="3"/>
        <v>15</v>
      </c>
      <c r="H81" s="53">
        <v>3</v>
      </c>
      <c r="I81" s="93"/>
      <c r="J81" s="54">
        <f t="shared" si="8"/>
        <v>0</v>
      </c>
      <c r="K81" s="55" t="str">
        <f t="shared" si="9"/>
        <v xml:space="preserve"> </v>
      </c>
      <c r="L81" s="56"/>
      <c r="M81" s="57"/>
      <c r="N81" s="58"/>
      <c r="O81" s="58"/>
      <c r="P81" s="59"/>
      <c r="Q81" s="59"/>
      <c r="R81" s="60"/>
      <c r="S81" s="58"/>
      <c r="T81" s="57"/>
    </row>
    <row r="82" spans="1:20" ht="38.25" customHeight="1" x14ac:dyDescent="0.25">
      <c r="A82" s="27"/>
      <c r="B82" s="47">
        <v>76</v>
      </c>
      <c r="C82" s="48" t="s">
        <v>110</v>
      </c>
      <c r="D82" s="49">
        <v>10</v>
      </c>
      <c r="E82" s="50" t="s">
        <v>30</v>
      </c>
      <c r="F82" s="51" t="s">
        <v>111</v>
      </c>
      <c r="G82" s="52">
        <f t="shared" si="3"/>
        <v>110</v>
      </c>
      <c r="H82" s="53">
        <v>11</v>
      </c>
      <c r="I82" s="93"/>
      <c r="J82" s="54">
        <f t="shared" si="8"/>
        <v>0</v>
      </c>
      <c r="K82" s="55" t="str">
        <f t="shared" si="9"/>
        <v xml:space="preserve"> </v>
      </c>
      <c r="L82" s="56"/>
      <c r="M82" s="57"/>
      <c r="N82" s="58"/>
      <c r="O82" s="58"/>
      <c r="P82" s="59"/>
      <c r="Q82" s="59"/>
      <c r="R82" s="60"/>
      <c r="S82" s="58"/>
      <c r="T82" s="57"/>
    </row>
    <row r="83" spans="1:20" ht="22.5" customHeight="1" x14ac:dyDescent="0.25">
      <c r="A83" s="27"/>
      <c r="B83" s="47">
        <v>77</v>
      </c>
      <c r="C83" s="48" t="s">
        <v>241</v>
      </c>
      <c r="D83" s="49">
        <v>20</v>
      </c>
      <c r="E83" s="50" t="s">
        <v>30</v>
      </c>
      <c r="F83" s="51" t="s">
        <v>277</v>
      </c>
      <c r="G83" s="52">
        <f t="shared" si="3"/>
        <v>300</v>
      </c>
      <c r="H83" s="53">
        <v>15</v>
      </c>
      <c r="I83" s="93"/>
      <c r="J83" s="54">
        <f t="shared" si="8"/>
        <v>0</v>
      </c>
      <c r="K83" s="55" t="str">
        <f t="shared" si="9"/>
        <v xml:space="preserve"> </v>
      </c>
      <c r="L83" s="56"/>
      <c r="M83" s="57"/>
      <c r="N83" s="58"/>
      <c r="O83" s="58"/>
      <c r="P83" s="59"/>
      <c r="Q83" s="59"/>
      <c r="R83" s="60"/>
      <c r="S83" s="58"/>
      <c r="T83" s="57"/>
    </row>
    <row r="84" spans="1:20" ht="22.5" customHeight="1" x14ac:dyDescent="0.25">
      <c r="A84" s="27"/>
      <c r="B84" s="47">
        <v>78</v>
      </c>
      <c r="C84" s="48" t="s">
        <v>278</v>
      </c>
      <c r="D84" s="49">
        <v>5</v>
      </c>
      <c r="E84" s="50" t="s">
        <v>30</v>
      </c>
      <c r="F84" s="51" t="s">
        <v>279</v>
      </c>
      <c r="G84" s="52">
        <f t="shared" si="3"/>
        <v>90</v>
      </c>
      <c r="H84" s="53">
        <v>18</v>
      </c>
      <c r="I84" s="93"/>
      <c r="J84" s="54">
        <f t="shared" si="8"/>
        <v>0</v>
      </c>
      <c r="K84" s="55" t="str">
        <f t="shared" si="9"/>
        <v xml:space="preserve"> </v>
      </c>
      <c r="L84" s="56"/>
      <c r="M84" s="57"/>
      <c r="N84" s="58"/>
      <c r="O84" s="58"/>
      <c r="P84" s="59"/>
      <c r="Q84" s="59"/>
      <c r="R84" s="60"/>
      <c r="S84" s="58"/>
      <c r="T84" s="57"/>
    </row>
    <row r="85" spans="1:20" ht="22.5" customHeight="1" x14ac:dyDescent="0.25">
      <c r="A85" s="27"/>
      <c r="B85" s="47">
        <v>79</v>
      </c>
      <c r="C85" s="48" t="s">
        <v>112</v>
      </c>
      <c r="D85" s="49">
        <v>4</v>
      </c>
      <c r="E85" s="50" t="s">
        <v>113</v>
      </c>
      <c r="F85" s="51" t="s">
        <v>114</v>
      </c>
      <c r="G85" s="52">
        <f t="shared" si="3"/>
        <v>180</v>
      </c>
      <c r="H85" s="53">
        <v>45</v>
      </c>
      <c r="I85" s="93"/>
      <c r="J85" s="54">
        <f t="shared" si="8"/>
        <v>0</v>
      </c>
      <c r="K85" s="55" t="str">
        <f t="shared" si="9"/>
        <v xml:space="preserve"> </v>
      </c>
      <c r="L85" s="56"/>
      <c r="M85" s="57"/>
      <c r="N85" s="58"/>
      <c r="O85" s="58"/>
      <c r="P85" s="59"/>
      <c r="Q85" s="59"/>
      <c r="R85" s="60"/>
      <c r="S85" s="58"/>
      <c r="T85" s="57"/>
    </row>
    <row r="86" spans="1:20" ht="22.5" customHeight="1" x14ac:dyDescent="0.25">
      <c r="A86" s="27"/>
      <c r="B86" s="47">
        <v>80</v>
      </c>
      <c r="C86" s="48" t="s">
        <v>242</v>
      </c>
      <c r="D86" s="49">
        <v>5</v>
      </c>
      <c r="E86" s="50" t="s">
        <v>30</v>
      </c>
      <c r="F86" s="51" t="s">
        <v>115</v>
      </c>
      <c r="G86" s="52">
        <f t="shared" si="3"/>
        <v>75</v>
      </c>
      <c r="H86" s="53">
        <v>15</v>
      </c>
      <c r="I86" s="93"/>
      <c r="J86" s="54">
        <f t="shared" si="8"/>
        <v>0</v>
      </c>
      <c r="K86" s="55" t="str">
        <f t="shared" si="9"/>
        <v xml:space="preserve"> </v>
      </c>
      <c r="L86" s="56"/>
      <c r="M86" s="57"/>
      <c r="N86" s="58"/>
      <c r="O86" s="58"/>
      <c r="P86" s="59"/>
      <c r="Q86" s="59"/>
      <c r="R86" s="60"/>
      <c r="S86" s="58"/>
      <c r="T86" s="57"/>
    </row>
    <row r="87" spans="1:20" ht="35.25" customHeight="1" x14ac:dyDescent="0.25">
      <c r="A87" s="27"/>
      <c r="B87" s="47">
        <v>81</v>
      </c>
      <c r="C87" s="48" t="s">
        <v>116</v>
      </c>
      <c r="D87" s="49">
        <v>3</v>
      </c>
      <c r="E87" s="50" t="s">
        <v>113</v>
      </c>
      <c r="F87" s="51" t="s">
        <v>243</v>
      </c>
      <c r="G87" s="52">
        <f t="shared" si="3"/>
        <v>165</v>
      </c>
      <c r="H87" s="53">
        <v>55</v>
      </c>
      <c r="I87" s="93"/>
      <c r="J87" s="54">
        <f t="shared" si="8"/>
        <v>0</v>
      </c>
      <c r="K87" s="55" t="str">
        <f t="shared" si="9"/>
        <v xml:space="preserve"> </v>
      </c>
      <c r="L87" s="56"/>
      <c r="M87" s="57"/>
      <c r="N87" s="58"/>
      <c r="O87" s="58"/>
      <c r="P87" s="59"/>
      <c r="Q87" s="59"/>
      <c r="R87" s="60"/>
      <c r="S87" s="58"/>
      <c r="T87" s="57"/>
    </row>
    <row r="88" spans="1:20" ht="22.5" customHeight="1" x14ac:dyDescent="0.25">
      <c r="A88" s="27"/>
      <c r="B88" s="47">
        <v>82</v>
      </c>
      <c r="C88" s="48" t="s">
        <v>117</v>
      </c>
      <c r="D88" s="49">
        <v>8</v>
      </c>
      <c r="E88" s="50" t="s">
        <v>30</v>
      </c>
      <c r="F88" s="51" t="s">
        <v>118</v>
      </c>
      <c r="G88" s="52">
        <f t="shared" si="3"/>
        <v>120</v>
      </c>
      <c r="H88" s="53">
        <v>15</v>
      </c>
      <c r="I88" s="93"/>
      <c r="J88" s="54">
        <f t="shared" si="8"/>
        <v>0</v>
      </c>
      <c r="K88" s="55" t="str">
        <f t="shared" si="9"/>
        <v xml:space="preserve"> </v>
      </c>
      <c r="L88" s="56"/>
      <c r="M88" s="57"/>
      <c r="N88" s="58"/>
      <c r="O88" s="58"/>
      <c r="P88" s="59"/>
      <c r="Q88" s="59"/>
      <c r="R88" s="60"/>
      <c r="S88" s="58"/>
      <c r="T88" s="57"/>
    </row>
    <row r="89" spans="1:20" ht="22.5" customHeight="1" x14ac:dyDescent="0.25">
      <c r="A89" s="27"/>
      <c r="B89" s="47">
        <v>83</v>
      </c>
      <c r="C89" s="48" t="s">
        <v>244</v>
      </c>
      <c r="D89" s="49">
        <v>2</v>
      </c>
      <c r="E89" s="50" t="s">
        <v>30</v>
      </c>
      <c r="F89" s="51" t="s">
        <v>119</v>
      </c>
      <c r="G89" s="52">
        <f t="shared" si="3"/>
        <v>30</v>
      </c>
      <c r="H89" s="53">
        <v>15</v>
      </c>
      <c r="I89" s="93"/>
      <c r="J89" s="54">
        <f t="shared" si="8"/>
        <v>0</v>
      </c>
      <c r="K89" s="55" t="str">
        <f t="shared" si="9"/>
        <v xml:space="preserve"> </v>
      </c>
      <c r="L89" s="56"/>
      <c r="M89" s="57"/>
      <c r="N89" s="58"/>
      <c r="O89" s="58"/>
      <c r="P89" s="59"/>
      <c r="Q89" s="59"/>
      <c r="R89" s="60"/>
      <c r="S89" s="58"/>
      <c r="T89" s="57"/>
    </row>
    <row r="90" spans="1:20" ht="22.5" customHeight="1" x14ac:dyDescent="0.25">
      <c r="A90" s="27"/>
      <c r="B90" s="47">
        <v>84</v>
      </c>
      <c r="C90" s="48" t="s">
        <v>245</v>
      </c>
      <c r="D90" s="49">
        <v>2</v>
      </c>
      <c r="E90" s="50" t="s">
        <v>30</v>
      </c>
      <c r="F90" s="51" t="s">
        <v>120</v>
      </c>
      <c r="G90" s="52">
        <f t="shared" si="3"/>
        <v>34</v>
      </c>
      <c r="H90" s="53">
        <v>17</v>
      </c>
      <c r="I90" s="93"/>
      <c r="J90" s="54">
        <f t="shared" si="6"/>
        <v>0</v>
      </c>
      <c r="K90" s="55" t="str">
        <f t="shared" si="7"/>
        <v xml:space="preserve"> </v>
      </c>
      <c r="L90" s="56"/>
      <c r="M90" s="57"/>
      <c r="N90" s="58"/>
      <c r="O90" s="58"/>
      <c r="P90" s="59"/>
      <c r="Q90" s="59"/>
      <c r="R90" s="60"/>
      <c r="S90" s="58"/>
      <c r="T90" s="57"/>
    </row>
    <row r="91" spans="1:20" ht="22.5" customHeight="1" x14ac:dyDescent="0.25">
      <c r="A91" s="27"/>
      <c r="B91" s="47">
        <v>85</v>
      </c>
      <c r="C91" s="48" t="s">
        <v>121</v>
      </c>
      <c r="D91" s="49">
        <v>2</v>
      </c>
      <c r="E91" s="50" t="s">
        <v>113</v>
      </c>
      <c r="F91" s="51" t="s">
        <v>122</v>
      </c>
      <c r="G91" s="52">
        <f t="shared" si="3"/>
        <v>140</v>
      </c>
      <c r="H91" s="53">
        <v>70</v>
      </c>
      <c r="I91" s="93"/>
      <c r="J91" s="54">
        <f t="shared" si="6"/>
        <v>0</v>
      </c>
      <c r="K91" s="55" t="str">
        <f t="shared" si="7"/>
        <v xml:space="preserve"> </v>
      </c>
      <c r="L91" s="56"/>
      <c r="M91" s="57"/>
      <c r="N91" s="58"/>
      <c r="O91" s="58"/>
      <c r="P91" s="59"/>
      <c r="Q91" s="59"/>
      <c r="R91" s="60"/>
      <c r="S91" s="58"/>
      <c r="T91" s="57"/>
    </row>
    <row r="92" spans="1:20" ht="22.5" customHeight="1" x14ac:dyDescent="0.25">
      <c r="A92" s="27"/>
      <c r="B92" s="47">
        <v>86</v>
      </c>
      <c r="C92" s="48" t="s">
        <v>246</v>
      </c>
      <c r="D92" s="49">
        <v>2</v>
      </c>
      <c r="E92" s="50" t="s">
        <v>123</v>
      </c>
      <c r="F92" s="51" t="s">
        <v>124</v>
      </c>
      <c r="G92" s="52">
        <f t="shared" si="3"/>
        <v>28</v>
      </c>
      <c r="H92" s="53">
        <v>14</v>
      </c>
      <c r="I92" s="93"/>
      <c r="J92" s="54">
        <f t="shared" si="6"/>
        <v>0</v>
      </c>
      <c r="K92" s="55" t="str">
        <f t="shared" si="7"/>
        <v xml:space="preserve"> </v>
      </c>
      <c r="L92" s="56"/>
      <c r="M92" s="57"/>
      <c r="N92" s="58"/>
      <c r="O92" s="58"/>
      <c r="P92" s="59"/>
      <c r="Q92" s="59"/>
      <c r="R92" s="60"/>
      <c r="S92" s="58"/>
      <c r="T92" s="57"/>
    </row>
    <row r="93" spans="1:20" ht="22.5" customHeight="1" x14ac:dyDescent="0.25">
      <c r="A93" s="27"/>
      <c r="B93" s="47">
        <v>87</v>
      </c>
      <c r="C93" s="48" t="s">
        <v>125</v>
      </c>
      <c r="D93" s="49">
        <v>4</v>
      </c>
      <c r="E93" s="50" t="s">
        <v>113</v>
      </c>
      <c r="F93" s="51" t="s">
        <v>126</v>
      </c>
      <c r="G93" s="52">
        <f t="shared" si="3"/>
        <v>216</v>
      </c>
      <c r="H93" s="53">
        <v>54</v>
      </c>
      <c r="I93" s="93"/>
      <c r="J93" s="54">
        <f t="shared" si="6"/>
        <v>0</v>
      </c>
      <c r="K93" s="55" t="str">
        <f t="shared" si="7"/>
        <v xml:space="preserve"> </v>
      </c>
      <c r="L93" s="56"/>
      <c r="M93" s="57"/>
      <c r="N93" s="58"/>
      <c r="O93" s="58"/>
      <c r="P93" s="59"/>
      <c r="Q93" s="59"/>
      <c r="R93" s="60"/>
      <c r="S93" s="58"/>
      <c r="T93" s="57"/>
    </row>
    <row r="94" spans="1:20" ht="22.5" customHeight="1" x14ac:dyDescent="0.25">
      <c r="A94" s="27"/>
      <c r="B94" s="47">
        <v>88</v>
      </c>
      <c r="C94" s="48" t="s">
        <v>127</v>
      </c>
      <c r="D94" s="49">
        <v>5</v>
      </c>
      <c r="E94" s="50" t="s">
        <v>113</v>
      </c>
      <c r="F94" s="51" t="s">
        <v>128</v>
      </c>
      <c r="G94" s="52">
        <f t="shared" si="3"/>
        <v>375</v>
      </c>
      <c r="H94" s="53">
        <v>75</v>
      </c>
      <c r="I94" s="93"/>
      <c r="J94" s="54">
        <f t="shared" si="6"/>
        <v>0</v>
      </c>
      <c r="K94" s="55" t="str">
        <f t="shared" si="7"/>
        <v xml:space="preserve"> </v>
      </c>
      <c r="L94" s="56"/>
      <c r="M94" s="57"/>
      <c r="N94" s="58"/>
      <c r="O94" s="58"/>
      <c r="P94" s="59"/>
      <c r="Q94" s="59"/>
      <c r="R94" s="60"/>
      <c r="S94" s="58"/>
      <c r="T94" s="57"/>
    </row>
    <row r="95" spans="1:20" ht="22.5" customHeight="1" x14ac:dyDescent="0.25">
      <c r="A95" s="27"/>
      <c r="B95" s="47">
        <v>89</v>
      </c>
      <c r="C95" s="48" t="s">
        <v>129</v>
      </c>
      <c r="D95" s="49">
        <v>5</v>
      </c>
      <c r="E95" s="50" t="s">
        <v>113</v>
      </c>
      <c r="F95" s="51" t="s">
        <v>130</v>
      </c>
      <c r="G95" s="52">
        <f t="shared" si="3"/>
        <v>360</v>
      </c>
      <c r="H95" s="53">
        <v>72</v>
      </c>
      <c r="I95" s="93"/>
      <c r="J95" s="54">
        <f t="shared" si="6"/>
        <v>0</v>
      </c>
      <c r="K95" s="55" t="str">
        <f t="shared" si="7"/>
        <v xml:space="preserve"> </v>
      </c>
      <c r="L95" s="56"/>
      <c r="M95" s="57"/>
      <c r="N95" s="58"/>
      <c r="O95" s="58"/>
      <c r="P95" s="59"/>
      <c r="Q95" s="59"/>
      <c r="R95" s="60"/>
      <c r="S95" s="58"/>
      <c r="T95" s="57"/>
    </row>
    <row r="96" spans="1:20" ht="22.5" customHeight="1" x14ac:dyDescent="0.25">
      <c r="A96" s="27"/>
      <c r="B96" s="47">
        <v>90</v>
      </c>
      <c r="C96" s="48" t="s">
        <v>131</v>
      </c>
      <c r="D96" s="49">
        <v>1</v>
      </c>
      <c r="E96" s="50" t="s">
        <v>30</v>
      </c>
      <c r="F96" s="51" t="s">
        <v>132</v>
      </c>
      <c r="G96" s="52">
        <f t="shared" si="3"/>
        <v>140</v>
      </c>
      <c r="H96" s="53">
        <v>140</v>
      </c>
      <c r="I96" s="93"/>
      <c r="J96" s="54">
        <f t="shared" ref="J96:J145" si="10">D96*I96</f>
        <v>0</v>
      </c>
      <c r="K96" s="55" t="str">
        <f t="shared" ref="K96:K145" si="11">IF(ISNUMBER(I96), IF(I96&gt;H96,"NEVYHOVUJE","VYHOVUJE")," ")</f>
        <v xml:space="preserve"> </v>
      </c>
      <c r="L96" s="56"/>
      <c r="M96" s="57"/>
      <c r="N96" s="58"/>
      <c r="O96" s="58"/>
      <c r="P96" s="59"/>
      <c r="Q96" s="59"/>
      <c r="R96" s="60"/>
      <c r="S96" s="58"/>
      <c r="T96" s="57"/>
    </row>
    <row r="97" spans="1:20" ht="22.5" customHeight="1" x14ac:dyDescent="0.25">
      <c r="A97" s="27"/>
      <c r="B97" s="47">
        <v>91</v>
      </c>
      <c r="C97" s="48" t="s">
        <v>133</v>
      </c>
      <c r="D97" s="49">
        <v>2</v>
      </c>
      <c r="E97" s="50" t="s">
        <v>30</v>
      </c>
      <c r="F97" s="51" t="s">
        <v>134</v>
      </c>
      <c r="G97" s="52">
        <f t="shared" si="3"/>
        <v>90</v>
      </c>
      <c r="H97" s="53">
        <v>45</v>
      </c>
      <c r="I97" s="93"/>
      <c r="J97" s="54">
        <f t="shared" si="10"/>
        <v>0</v>
      </c>
      <c r="K97" s="55" t="str">
        <f t="shared" si="11"/>
        <v xml:space="preserve"> </v>
      </c>
      <c r="L97" s="56"/>
      <c r="M97" s="57"/>
      <c r="N97" s="58"/>
      <c r="O97" s="58"/>
      <c r="P97" s="59"/>
      <c r="Q97" s="59"/>
      <c r="R97" s="60"/>
      <c r="S97" s="58"/>
      <c r="T97" s="57"/>
    </row>
    <row r="98" spans="1:20" ht="22.5" customHeight="1" x14ac:dyDescent="0.25">
      <c r="A98" s="27"/>
      <c r="B98" s="47">
        <v>92</v>
      </c>
      <c r="C98" s="48" t="s">
        <v>135</v>
      </c>
      <c r="D98" s="49">
        <v>2</v>
      </c>
      <c r="E98" s="50" t="s">
        <v>43</v>
      </c>
      <c r="F98" s="51" t="s">
        <v>136</v>
      </c>
      <c r="G98" s="52">
        <f t="shared" si="3"/>
        <v>510</v>
      </c>
      <c r="H98" s="53">
        <v>255</v>
      </c>
      <c r="I98" s="93"/>
      <c r="J98" s="54">
        <f t="shared" si="10"/>
        <v>0</v>
      </c>
      <c r="K98" s="55" t="str">
        <f t="shared" si="11"/>
        <v xml:space="preserve"> </v>
      </c>
      <c r="L98" s="56"/>
      <c r="M98" s="57"/>
      <c r="N98" s="58"/>
      <c r="O98" s="58"/>
      <c r="P98" s="59"/>
      <c r="Q98" s="59"/>
      <c r="R98" s="60"/>
      <c r="S98" s="58"/>
      <c r="T98" s="57"/>
    </row>
    <row r="99" spans="1:20" ht="22.5" customHeight="1" x14ac:dyDescent="0.25">
      <c r="A99" s="27"/>
      <c r="B99" s="47">
        <v>93</v>
      </c>
      <c r="C99" s="48" t="s">
        <v>137</v>
      </c>
      <c r="D99" s="49">
        <v>2</v>
      </c>
      <c r="E99" s="50" t="s">
        <v>30</v>
      </c>
      <c r="F99" s="51" t="s">
        <v>138</v>
      </c>
      <c r="G99" s="52">
        <f t="shared" si="3"/>
        <v>520</v>
      </c>
      <c r="H99" s="53">
        <v>260</v>
      </c>
      <c r="I99" s="93"/>
      <c r="J99" s="54">
        <f t="shared" si="10"/>
        <v>0</v>
      </c>
      <c r="K99" s="55" t="str">
        <f t="shared" si="11"/>
        <v xml:space="preserve"> </v>
      </c>
      <c r="L99" s="56"/>
      <c r="M99" s="57"/>
      <c r="N99" s="58"/>
      <c r="O99" s="58"/>
      <c r="P99" s="59"/>
      <c r="Q99" s="59"/>
      <c r="R99" s="60"/>
      <c r="S99" s="58"/>
      <c r="T99" s="57"/>
    </row>
    <row r="100" spans="1:20" ht="22.5" customHeight="1" x14ac:dyDescent="0.25">
      <c r="A100" s="27"/>
      <c r="B100" s="47">
        <v>94</v>
      </c>
      <c r="C100" s="48" t="s">
        <v>247</v>
      </c>
      <c r="D100" s="49">
        <v>1</v>
      </c>
      <c r="E100" s="50" t="s">
        <v>30</v>
      </c>
      <c r="F100" s="51" t="s">
        <v>139</v>
      </c>
      <c r="G100" s="52">
        <f t="shared" si="3"/>
        <v>4</v>
      </c>
      <c r="H100" s="53">
        <v>4</v>
      </c>
      <c r="I100" s="93"/>
      <c r="J100" s="54">
        <f t="shared" si="10"/>
        <v>0</v>
      </c>
      <c r="K100" s="55" t="str">
        <f t="shared" si="11"/>
        <v xml:space="preserve"> </v>
      </c>
      <c r="L100" s="56"/>
      <c r="M100" s="57"/>
      <c r="N100" s="58"/>
      <c r="O100" s="58"/>
      <c r="P100" s="59"/>
      <c r="Q100" s="59"/>
      <c r="R100" s="60"/>
      <c r="S100" s="58"/>
      <c r="T100" s="57"/>
    </row>
    <row r="101" spans="1:20" ht="22.5" customHeight="1" x14ac:dyDescent="0.25">
      <c r="A101" s="27"/>
      <c r="B101" s="47">
        <v>95</v>
      </c>
      <c r="C101" s="48" t="s">
        <v>140</v>
      </c>
      <c r="D101" s="49">
        <v>2</v>
      </c>
      <c r="E101" s="50" t="s">
        <v>43</v>
      </c>
      <c r="F101" s="51" t="s">
        <v>141</v>
      </c>
      <c r="G101" s="52">
        <f t="shared" si="3"/>
        <v>70</v>
      </c>
      <c r="H101" s="53">
        <v>35</v>
      </c>
      <c r="I101" s="93"/>
      <c r="J101" s="54">
        <f t="shared" si="10"/>
        <v>0</v>
      </c>
      <c r="K101" s="55" t="str">
        <f t="shared" si="11"/>
        <v xml:space="preserve"> </v>
      </c>
      <c r="L101" s="56"/>
      <c r="M101" s="57"/>
      <c r="N101" s="58"/>
      <c r="O101" s="58"/>
      <c r="P101" s="59"/>
      <c r="Q101" s="59"/>
      <c r="R101" s="60"/>
      <c r="S101" s="58"/>
      <c r="T101" s="57"/>
    </row>
    <row r="102" spans="1:20" ht="22.5" customHeight="1" x14ac:dyDescent="0.25">
      <c r="A102" s="27"/>
      <c r="B102" s="47">
        <v>96</v>
      </c>
      <c r="C102" s="48" t="s">
        <v>142</v>
      </c>
      <c r="D102" s="49">
        <v>1</v>
      </c>
      <c r="E102" s="50" t="s">
        <v>30</v>
      </c>
      <c r="F102" s="51" t="s">
        <v>143</v>
      </c>
      <c r="G102" s="52">
        <f t="shared" si="3"/>
        <v>120</v>
      </c>
      <c r="H102" s="53">
        <v>120</v>
      </c>
      <c r="I102" s="93"/>
      <c r="J102" s="54">
        <f t="shared" si="10"/>
        <v>0</v>
      </c>
      <c r="K102" s="55" t="str">
        <f t="shared" si="11"/>
        <v xml:space="preserve"> </v>
      </c>
      <c r="L102" s="56"/>
      <c r="M102" s="57"/>
      <c r="N102" s="58"/>
      <c r="O102" s="58"/>
      <c r="P102" s="59"/>
      <c r="Q102" s="59"/>
      <c r="R102" s="60"/>
      <c r="S102" s="58"/>
      <c r="T102" s="57"/>
    </row>
    <row r="103" spans="1:20" ht="22.5" customHeight="1" x14ac:dyDescent="0.25">
      <c r="A103" s="27"/>
      <c r="B103" s="47">
        <v>97</v>
      </c>
      <c r="C103" s="48" t="s">
        <v>144</v>
      </c>
      <c r="D103" s="49">
        <v>1</v>
      </c>
      <c r="E103" s="50" t="s">
        <v>30</v>
      </c>
      <c r="F103" s="51" t="s">
        <v>145</v>
      </c>
      <c r="G103" s="52">
        <f t="shared" si="3"/>
        <v>100</v>
      </c>
      <c r="H103" s="53">
        <v>100</v>
      </c>
      <c r="I103" s="93"/>
      <c r="J103" s="54">
        <f t="shared" si="10"/>
        <v>0</v>
      </c>
      <c r="K103" s="55" t="str">
        <f t="shared" si="11"/>
        <v xml:space="preserve"> </v>
      </c>
      <c r="L103" s="56"/>
      <c r="M103" s="57"/>
      <c r="N103" s="58"/>
      <c r="O103" s="58"/>
      <c r="P103" s="59"/>
      <c r="Q103" s="59"/>
      <c r="R103" s="60"/>
      <c r="S103" s="58"/>
      <c r="T103" s="57"/>
    </row>
    <row r="104" spans="1:20" ht="39" customHeight="1" x14ac:dyDescent="0.25">
      <c r="A104" s="27"/>
      <c r="B104" s="47">
        <v>98</v>
      </c>
      <c r="C104" s="48" t="s">
        <v>146</v>
      </c>
      <c r="D104" s="49">
        <v>3</v>
      </c>
      <c r="E104" s="50" t="s">
        <v>43</v>
      </c>
      <c r="F104" s="51" t="s">
        <v>147</v>
      </c>
      <c r="G104" s="52">
        <f t="shared" si="3"/>
        <v>330</v>
      </c>
      <c r="H104" s="53">
        <v>110</v>
      </c>
      <c r="I104" s="93"/>
      <c r="J104" s="54">
        <f t="shared" si="10"/>
        <v>0</v>
      </c>
      <c r="K104" s="55" t="str">
        <f t="shared" si="11"/>
        <v xml:space="preserve"> </v>
      </c>
      <c r="L104" s="56"/>
      <c r="M104" s="57"/>
      <c r="N104" s="58"/>
      <c r="O104" s="58"/>
      <c r="P104" s="59"/>
      <c r="Q104" s="59"/>
      <c r="R104" s="60"/>
      <c r="S104" s="58"/>
      <c r="T104" s="57"/>
    </row>
    <row r="105" spans="1:20" ht="36.75" customHeight="1" x14ac:dyDescent="0.25">
      <c r="A105" s="27"/>
      <c r="B105" s="47">
        <v>99</v>
      </c>
      <c r="C105" s="48" t="s">
        <v>148</v>
      </c>
      <c r="D105" s="49">
        <v>1</v>
      </c>
      <c r="E105" s="50" t="s">
        <v>113</v>
      </c>
      <c r="F105" s="51" t="s">
        <v>149</v>
      </c>
      <c r="G105" s="52">
        <f t="shared" si="3"/>
        <v>130</v>
      </c>
      <c r="H105" s="53">
        <v>130</v>
      </c>
      <c r="I105" s="93"/>
      <c r="J105" s="54">
        <f t="shared" si="10"/>
        <v>0</v>
      </c>
      <c r="K105" s="55" t="str">
        <f t="shared" si="11"/>
        <v xml:space="preserve"> </v>
      </c>
      <c r="L105" s="56"/>
      <c r="M105" s="57"/>
      <c r="N105" s="58"/>
      <c r="O105" s="58"/>
      <c r="P105" s="59"/>
      <c r="Q105" s="59"/>
      <c r="R105" s="60"/>
      <c r="S105" s="58"/>
      <c r="T105" s="57"/>
    </row>
    <row r="106" spans="1:20" ht="22.5" customHeight="1" x14ac:dyDescent="0.25">
      <c r="A106" s="27"/>
      <c r="B106" s="47">
        <v>100</v>
      </c>
      <c r="C106" s="48" t="s">
        <v>150</v>
      </c>
      <c r="D106" s="49">
        <v>1</v>
      </c>
      <c r="E106" s="50" t="s">
        <v>30</v>
      </c>
      <c r="F106" s="51" t="s">
        <v>151</v>
      </c>
      <c r="G106" s="52">
        <f t="shared" si="3"/>
        <v>135</v>
      </c>
      <c r="H106" s="53">
        <v>135</v>
      </c>
      <c r="I106" s="93"/>
      <c r="J106" s="54">
        <f t="shared" si="10"/>
        <v>0</v>
      </c>
      <c r="K106" s="55" t="str">
        <f t="shared" si="11"/>
        <v xml:space="preserve"> </v>
      </c>
      <c r="L106" s="56"/>
      <c r="M106" s="57"/>
      <c r="N106" s="58"/>
      <c r="O106" s="58"/>
      <c r="P106" s="59"/>
      <c r="Q106" s="59"/>
      <c r="R106" s="60"/>
      <c r="S106" s="58"/>
      <c r="T106" s="57"/>
    </row>
    <row r="107" spans="1:20" ht="22.5" customHeight="1" x14ac:dyDescent="0.25">
      <c r="A107" s="27"/>
      <c r="B107" s="47">
        <v>101</v>
      </c>
      <c r="C107" s="48" t="s">
        <v>152</v>
      </c>
      <c r="D107" s="49">
        <v>1</v>
      </c>
      <c r="E107" s="50" t="s">
        <v>30</v>
      </c>
      <c r="F107" s="51" t="s">
        <v>153</v>
      </c>
      <c r="G107" s="52">
        <f t="shared" si="3"/>
        <v>150</v>
      </c>
      <c r="H107" s="53">
        <v>150</v>
      </c>
      <c r="I107" s="93"/>
      <c r="J107" s="54">
        <f t="shared" si="10"/>
        <v>0</v>
      </c>
      <c r="K107" s="55" t="str">
        <f t="shared" si="11"/>
        <v xml:space="preserve"> </v>
      </c>
      <c r="L107" s="56"/>
      <c r="M107" s="57"/>
      <c r="N107" s="58"/>
      <c r="O107" s="58"/>
      <c r="P107" s="59"/>
      <c r="Q107" s="59"/>
      <c r="R107" s="60"/>
      <c r="S107" s="58"/>
      <c r="T107" s="57"/>
    </row>
    <row r="108" spans="1:20" ht="22.5" customHeight="1" x14ac:dyDescent="0.25">
      <c r="A108" s="27"/>
      <c r="B108" s="47">
        <v>102</v>
      </c>
      <c r="C108" s="48" t="s">
        <v>154</v>
      </c>
      <c r="D108" s="49">
        <v>1</v>
      </c>
      <c r="E108" s="50" t="s">
        <v>30</v>
      </c>
      <c r="F108" s="51" t="s">
        <v>155</v>
      </c>
      <c r="G108" s="52">
        <f t="shared" si="3"/>
        <v>35</v>
      </c>
      <c r="H108" s="53">
        <v>35</v>
      </c>
      <c r="I108" s="93"/>
      <c r="J108" s="54">
        <f t="shared" si="10"/>
        <v>0</v>
      </c>
      <c r="K108" s="55" t="str">
        <f t="shared" si="11"/>
        <v xml:space="preserve"> </v>
      </c>
      <c r="L108" s="56"/>
      <c r="M108" s="57"/>
      <c r="N108" s="58"/>
      <c r="O108" s="58"/>
      <c r="P108" s="59"/>
      <c r="Q108" s="59"/>
      <c r="R108" s="60"/>
      <c r="S108" s="58"/>
      <c r="T108" s="57"/>
    </row>
    <row r="109" spans="1:20" ht="22.5" customHeight="1" x14ac:dyDescent="0.25">
      <c r="A109" s="27"/>
      <c r="B109" s="47">
        <v>103</v>
      </c>
      <c r="C109" s="48" t="s">
        <v>248</v>
      </c>
      <c r="D109" s="49">
        <v>2</v>
      </c>
      <c r="E109" s="50" t="s">
        <v>30</v>
      </c>
      <c r="F109" s="51" t="s">
        <v>156</v>
      </c>
      <c r="G109" s="52">
        <f t="shared" si="3"/>
        <v>70</v>
      </c>
      <c r="H109" s="53">
        <v>35</v>
      </c>
      <c r="I109" s="93"/>
      <c r="J109" s="54">
        <f t="shared" si="10"/>
        <v>0</v>
      </c>
      <c r="K109" s="55" t="str">
        <f t="shared" si="11"/>
        <v xml:space="preserve"> </v>
      </c>
      <c r="L109" s="56"/>
      <c r="M109" s="57"/>
      <c r="N109" s="58"/>
      <c r="O109" s="58"/>
      <c r="P109" s="59"/>
      <c r="Q109" s="59"/>
      <c r="R109" s="60"/>
      <c r="S109" s="58"/>
      <c r="T109" s="57"/>
    </row>
    <row r="110" spans="1:20" ht="22.5" customHeight="1" x14ac:dyDescent="0.25">
      <c r="A110" s="27"/>
      <c r="B110" s="47">
        <v>104</v>
      </c>
      <c r="C110" s="48" t="s">
        <v>157</v>
      </c>
      <c r="D110" s="49">
        <v>1</v>
      </c>
      <c r="E110" s="50" t="s">
        <v>30</v>
      </c>
      <c r="F110" s="51" t="s">
        <v>249</v>
      </c>
      <c r="G110" s="52">
        <f t="shared" si="3"/>
        <v>150</v>
      </c>
      <c r="H110" s="53">
        <v>150</v>
      </c>
      <c r="I110" s="93"/>
      <c r="J110" s="54">
        <f t="shared" si="10"/>
        <v>0</v>
      </c>
      <c r="K110" s="55" t="str">
        <f t="shared" si="11"/>
        <v xml:space="preserve"> </v>
      </c>
      <c r="L110" s="56"/>
      <c r="M110" s="57"/>
      <c r="N110" s="58"/>
      <c r="O110" s="58"/>
      <c r="P110" s="59"/>
      <c r="Q110" s="59"/>
      <c r="R110" s="60"/>
      <c r="S110" s="58"/>
      <c r="T110" s="57"/>
    </row>
    <row r="111" spans="1:20" ht="22.5" customHeight="1" x14ac:dyDescent="0.25">
      <c r="A111" s="27"/>
      <c r="B111" s="47">
        <v>105</v>
      </c>
      <c r="C111" s="48" t="s">
        <v>158</v>
      </c>
      <c r="D111" s="49">
        <v>5</v>
      </c>
      <c r="E111" s="50" t="s">
        <v>43</v>
      </c>
      <c r="F111" s="51" t="s">
        <v>159</v>
      </c>
      <c r="G111" s="52">
        <f t="shared" si="3"/>
        <v>65</v>
      </c>
      <c r="H111" s="53">
        <v>13</v>
      </c>
      <c r="I111" s="93"/>
      <c r="J111" s="54">
        <f t="shared" si="10"/>
        <v>0</v>
      </c>
      <c r="K111" s="55" t="str">
        <f t="shared" si="11"/>
        <v xml:space="preserve"> </v>
      </c>
      <c r="L111" s="56"/>
      <c r="M111" s="57"/>
      <c r="N111" s="58"/>
      <c r="O111" s="58"/>
      <c r="P111" s="59"/>
      <c r="Q111" s="59"/>
      <c r="R111" s="60"/>
      <c r="S111" s="58"/>
      <c r="T111" s="57"/>
    </row>
    <row r="112" spans="1:20" ht="22.5" customHeight="1" x14ac:dyDescent="0.25">
      <c r="A112" s="27"/>
      <c r="B112" s="47">
        <v>106</v>
      </c>
      <c r="C112" s="48" t="s">
        <v>160</v>
      </c>
      <c r="D112" s="49">
        <v>1</v>
      </c>
      <c r="E112" s="50" t="s">
        <v>43</v>
      </c>
      <c r="F112" s="51" t="s">
        <v>159</v>
      </c>
      <c r="G112" s="52">
        <f t="shared" si="3"/>
        <v>17</v>
      </c>
      <c r="H112" s="53">
        <v>17</v>
      </c>
      <c r="I112" s="93"/>
      <c r="J112" s="54">
        <f t="shared" si="10"/>
        <v>0</v>
      </c>
      <c r="K112" s="55" t="str">
        <f t="shared" si="11"/>
        <v xml:space="preserve"> </v>
      </c>
      <c r="L112" s="56"/>
      <c r="M112" s="57"/>
      <c r="N112" s="58"/>
      <c r="O112" s="58"/>
      <c r="P112" s="59"/>
      <c r="Q112" s="59"/>
      <c r="R112" s="60"/>
      <c r="S112" s="58"/>
      <c r="T112" s="57"/>
    </row>
    <row r="113" spans="1:20" ht="22.5" customHeight="1" x14ac:dyDescent="0.25">
      <c r="A113" s="27"/>
      <c r="B113" s="47">
        <v>107</v>
      </c>
      <c r="C113" s="48" t="s">
        <v>161</v>
      </c>
      <c r="D113" s="49">
        <v>15</v>
      </c>
      <c r="E113" s="50" t="s">
        <v>43</v>
      </c>
      <c r="F113" s="51" t="s">
        <v>162</v>
      </c>
      <c r="G113" s="52">
        <f t="shared" si="3"/>
        <v>135</v>
      </c>
      <c r="H113" s="53">
        <v>9</v>
      </c>
      <c r="I113" s="93"/>
      <c r="J113" s="54">
        <f t="shared" si="10"/>
        <v>0</v>
      </c>
      <c r="K113" s="55" t="str">
        <f t="shared" si="11"/>
        <v xml:space="preserve"> </v>
      </c>
      <c r="L113" s="56"/>
      <c r="M113" s="57"/>
      <c r="N113" s="58"/>
      <c r="O113" s="58"/>
      <c r="P113" s="59"/>
      <c r="Q113" s="59"/>
      <c r="R113" s="60"/>
      <c r="S113" s="58"/>
      <c r="T113" s="57"/>
    </row>
    <row r="114" spans="1:20" ht="22.5" customHeight="1" x14ac:dyDescent="0.25">
      <c r="A114" s="27"/>
      <c r="B114" s="47">
        <v>108</v>
      </c>
      <c r="C114" s="48" t="s">
        <v>163</v>
      </c>
      <c r="D114" s="49">
        <v>2</v>
      </c>
      <c r="E114" s="50" t="s">
        <v>43</v>
      </c>
      <c r="F114" s="51" t="s">
        <v>164</v>
      </c>
      <c r="G114" s="52">
        <f t="shared" si="3"/>
        <v>40</v>
      </c>
      <c r="H114" s="53">
        <v>20</v>
      </c>
      <c r="I114" s="93"/>
      <c r="J114" s="54">
        <f t="shared" si="10"/>
        <v>0</v>
      </c>
      <c r="K114" s="55" t="str">
        <f t="shared" si="11"/>
        <v xml:space="preserve"> </v>
      </c>
      <c r="L114" s="56"/>
      <c r="M114" s="57"/>
      <c r="N114" s="58"/>
      <c r="O114" s="58"/>
      <c r="P114" s="59"/>
      <c r="Q114" s="59"/>
      <c r="R114" s="60"/>
      <c r="S114" s="58"/>
      <c r="T114" s="57"/>
    </row>
    <row r="115" spans="1:20" ht="22.5" customHeight="1" x14ac:dyDescent="0.25">
      <c r="A115" s="27"/>
      <c r="B115" s="47">
        <v>109</v>
      </c>
      <c r="C115" s="48" t="s">
        <v>165</v>
      </c>
      <c r="D115" s="49">
        <v>2</v>
      </c>
      <c r="E115" s="50" t="s">
        <v>43</v>
      </c>
      <c r="F115" s="51" t="s">
        <v>166</v>
      </c>
      <c r="G115" s="52">
        <f t="shared" si="3"/>
        <v>36</v>
      </c>
      <c r="H115" s="53">
        <v>18</v>
      </c>
      <c r="I115" s="93"/>
      <c r="J115" s="54">
        <f t="shared" si="10"/>
        <v>0</v>
      </c>
      <c r="K115" s="55" t="str">
        <f t="shared" si="11"/>
        <v xml:space="preserve"> </v>
      </c>
      <c r="L115" s="56"/>
      <c r="M115" s="57"/>
      <c r="N115" s="58"/>
      <c r="O115" s="58"/>
      <c r="P115" s="59"/>
      <c r="Q115" s="59"/>
      <c r="R115" s="60"/>
      <c r="S115" s="58"/>
      <c r="T115" s="57"/>
    </row>
    <row r="116" spans="1:20" ht="22.5" customHeight="1" x14ac:dyDescent="0.25">
      <c r="A116" s="27"/>
      <c r="B116" s="47">
        <v>110</v>
      </c>
      <c r="C116" s="48" t="s">
        <v>167</v>
      </c>
      <c r="D116" s="49">
        <v>2</v>
      </c>
      <c r="E116" s="50" t="s">
        <v>43</v>
      </c>
      <c r="F116" s="51" t="s">
        <v>166</v>
      </c>
      <c r="G116" s="52">
        <f t="shared" si="3"/>
        <v>52</v>
      </c>
      <c r="H116" s="53">
        <v>26</v>
      </c>
      <c r="I116" s="93"/>
      <c r="J116" s="54">
        <f t="shared" si="10"/>
        <v>0</v>
      </c>
      <c r="K116" s="55" t="str">
        <f t="shared" si="11"/>
        <v xml:space="preserve"> </v>
      </c>
      <c r="L116" s="56"/>
      <c r="M116" s="57"/>
      <c r="N116" s="58"/>
      <c r="O116" s="58"/>
      <c r="P116" s="59"/>
      <c r="Q116" s="59"/>
      <c r="R116" s="60"/>
      <c r="S116" s="58"/>
      <c r="T116" s="57"/>
    </row>
    <row r="117" spans="1:20" ht="22.5" customHeight="1" x14ac:dyDescent="0.25">
      <c r="A117" s="27"/>
      <c r="B117" s="47">
        <v>111</v>
      </c>
      <c r="C117" s="48" t="s">
        <v>168</v>
      </c>
      <c r="D117" s="49">
        <v>2</v>
      </c>
      <c r="E117" s="50" t="s">
        <v>43</v>
      </c>
      <c r="F117" s="51" t="s">
        <v>166</v>
      </c>
      <c r="G117" s="52">
        <f t="shared" si="3"/>
        <v>110</v>
      </c>
      <c r="H117" s="53">
        <v>55</v>
      </c>
      <c r="I117" s="93"/>
      <c r="J117" s="54">
        <f t="shared" si="10"/>
        <v>0</v>
      </c>
      <c r="K117" s="55" t="str">
        <f t="shared" si="11"/>
        <v xml:space="preserve"> </v>
      </c>
      <c r="L117" s="56"/>
      <c r="M117" s="57"/>
      <c r="N117" s="58"/>
      <c r="O117" s="58"/>
      <c r="P117" s="59"/>
      <c r="Q117" s="59"/>
      <c r="R117" s="60"/>
      <c r="S117" s="58"/>
      <c r="T117" s="57"/>
    </row>
    <row r="118" spans="1:20" ht="41.25" customHeight="1" x14ac:dyDescent="0.25">
      <c r="A118" s="27"/>
      <c r="B118" s="47">
        <v>112</v>
      </c>
      <c r="C118" s="48" t="s">
        <v>169</v>
      </c>
      <c r="D118" s="49">
        <v>10</v>
      </c>
      <c r="E118" s="50" t="s">
        <v>30</v>
      </c>
      <c r="F118" s="51" t="s">
        <v>170</v>
      </c>
      <c r="G118" s="52">
        <f t="shared" si="3"/>
        <v>450</v>
      </c>
      <c r="H118" s="53">
        <v>45</v>
      </c>
      <c r="I118" s="93"/>
      <c r="J118" s="54">
        <f t="shared" si="10"/>
        <v>0</v>
      </c>
      <c r="K118" s="55" t="str">
        <f t="shared" si="11"/>
        <v xml:space="preserve"> </v>
      </c>
      <c r="L118" s="56"/>
      <c r="M118" s="57"/>
      <c r="N118" s="58"/>
      <c r="O118" s="58"/>
      <c r="P118" s="59"/>
      <c r="Q118" s="59"/>
      <c r="R118" s="60"/>
      <c r="S118" s="58"/>
      <c r="T118" s="57"/>
    </row>
    <row r="119" spans="1:20" ht="22.5" customHeight="1" x14ac:dyDescent="0.25">
      <c r="A119" s="27"/>
      <c r="B119" s="47">
        <v>113</v>
      </c>
      <c r="C119" s="48" t="s">
        <v>171</v>
      </c>
      <c r="D119" s="49">
        <v>6</v>
      </c>
      <c r="E119" s="50" t="s">
        <v>30</v>
      </c>
      <c r="F119" s="51" t="s">
        <v>172</v>
      </c>
      <c r="G119" s="52">
        <f t="shared" si="3"/>
        <v>348</v>
      </c>
      <c r="H119" s="53">
        <v>58</v>
      </c>
      <c r="I119" s="93"/>
      <c r="J119" s="54">
        <f t="shared" si="10"/>
        <v>0</v>
      </c>
      <c r="K119" s="55" t="str">
        <f t="shared" si="11"/>
        <v xml:space="preserve"> </v>
      </c>
      <c r="L119" s="56"/>
      <c r="M119" s="57"/>
      <c r="N119" s="58"/>
      <c r="O119" s="58"/>
      <c r="P119" s="59"/>
      <c r="Q119" s="59"/>
      <c r="R119" s="60"/>
      <c r="S119" s="58"/>
      <c r="T119" s="57"/>
    </row>
    <row r="120" spans="1:20" ht="22.5" customHeight="1" x14ac:dyDescent="0.25">
      <c r="A120" s="27"/>
      <c r="B120" s="47">
        <v>114</v>
      </c>
      <c r="C120" s="48" t="s">
        <v>173</v>
      </c>
      <c r="D120" s="49">
        <v>1</v>
      </c>
      <c r="E120" s="50" t="s">
        <v>43</v>
      </c>
      <c r="F120" s="51" t="s">
        <v>174</v>
      </c>
      <c r="G120" s="52">
        <f t="shared" si="3"/>
        <v>55</v>
      </c>
      <c r="H120" s="53">
        <v>55</v>
      </c>
      <c r="I120" s="93"/>
      <c r="J120" s="54">
        <f t="shared" si="10"/>
        <v>0</v>
      </c>
      <c r="K120" s="55" t="str">
        <f t="shared" si="11"/>
        <v xml:space="preserve"> </v>
      </c>
      <c r="L120" s="56"/>
      <c r="M120" s="57"/>
      <c r="N120" s="58"/>
      <c r="O120" s="58"/>
      <c r="P120" s="59"/>
      <c r="Q120" s="59"/>
      <c r="R120" s="60"/>
      <c r="S120" s="58"/>
      <c r="T120" s="57"/>
    </row>
    <row r="121" spans="1:20" ht="22.5" customHeight="1" x14ac:dyDescent="0.25">
      <c r="A121" s="27"/>
      <c r="B121" s="47">
        <v>115</v>
      </c>
      <c r="C121" s="48" t="s">
        <v>175</v>
      </c>
      <c r="D121" s="49">
        <v>1</v>
      </c>
      <c r="E121" s="50" t="s">
        <v>43</v>
      </c>
      <c r="F121" s="51" t="s">
        <v>174</v>
      </c>
      <c r="G121" s="52">
        <f t="shared" si="3"/>
        <v>90</v>
      </c>
      <c r="H121" s="53">
        <v>90</v>
      </c>
      <c r="I121" s="93"/>
      <c r="J121" s="54">
        <f t="shared" si="10"/>
        <v>0</v>
      </c>
      <c r="K121" s="55" t="str">
        <f t="shared" si="11"/>
        <v xml:space="preserve"> </v>
      </c>
      <c r="L121" s="56"/>
      <c r="M121" s="57"/>
      <c r="N121" s="58"/>
      <c r="O121" s="58"/>
      <c r="P121" s="59"/>
      <c r="Q121" s="59"/>
      <c r="R121" s="60"/>
      <c r="S121" s="58"/>
      <c r="T121" s="57"/>
    </row>
    <row r="122" spans="1:20" ht="22.5" customHeight="1" x14ac:dyDescent="0.25">
      <c r="A122" s="27"/>
      <c r="B122" s="47">
        <v>116</v>
      </c>
      <c r="C122" s="48" t="s">
        <v>176</v>
      </c>
      <c r="D122" s="49">
        <v>2</v>
      </c>
      <c r="E122" s="50" t="s">
        <v>30</v>
      </c>
      <c r="F122" s="51" t="s">
        <v>177</v>
      </c>
      <c r="G122" s="52">
        <f t="shared" si="3"/>
        <v>30</v>
      </c>
      <c r="H122" s="53">
        <v>15</v>
      </c>
      <c r="I122" s="93"/>
      <c r="J122" s="54">
        <f t="shared" si="10"/>
        <v>0</v>
      </c>
      <c r="K122" s="55" t="str">
        <f t="shared" si="11"/>
        <v xml:space="preserve"> </v>
      </c>
      <c r="L122" s="56"/>
      <c r="M122" s="57"/>
      <c r="N122" s="58"/>
      <c r="O122" s="58"/>
      <c r="P122" s="59"/>
      <c r="Q122" s="59"/>
      <c r="R122" s="60"/>
      <c r="S122" s="58"/>
      <c r="T122" s="57"/>
    </row>
    <row r="123" spans="1:20" ht="38.25" customHeight="1" x14ac:dyDescent="0.25">
      <c r="A123" s="27"/>
      <c r="B123" s="47">
        <v>117</v>
      </c>
      <c r="C123" s="48" t="s">
        <v>178</v>
      </c>
      <c r="D123" s="49">
        <v>2</v>
      </c>
      <c r="E123" s="50" t="s">
        <v>30</v>
      </c>
      <c r="F123" s="51" t="s">
        <v>179</v>
      </c>
      <c r="G123" s="52">
        <f t="shared" si="3"/>
        <v>84</v>
      </c>
      <c r="H123" s="53">
        <v>42</v>
      </c>
      <c r="I123" s="93"/>
      <c r="J123" s="54">
        <f t="shared" si="10"/>
        <v>0</v>
      </c>
      <c r="K123" s="55" t="str">
        <f t="shared" si="11"/>
        <v xml:space="preserve"> </v>
      </c>
      <c r="L123" s="56"/>
      <c r="M123" s="57"/>
      <c r="N123" s="58"/>
      <c r="O123" s="58"/>
      <c r="P123" s="59"/>
      <c r="Q123" s="59"/>
      <c r="R123" s="60"/>
      <c r="S123" s="58"/>
      <c r="T123" s="57"/>
    </row>
    <row r="124" spans="1:20" ht="33.75" customHeight="1" x14ac:dyDescent="0.25">
      <c r="A124" s="27"/>
      <c r="B124" s="47">
        <v>118</v>
      </c>
      <c r="C124" s="48" t="s">
        <v>180</v>
      </c>
      <c r="D124" s="49">
        <v>4</v>
      </c>
      <c r="E124" s="50" t="s">
        <v>30</v>
      </c>
      <c r="F124" s="51" t="s">
        <v>181</v>
      </c>
      <c r="G124" s="52">
        <f t="shared" si="3"/>
        <v>260</v>
      </c>
      <c r="H124" s="53">
        <v>65</v>
      </c>
      <c r="I124" s="93"/>
      <c r="J124" s="54">
        <f t="shared" si="10"/>
        <v>0</v>
      </c>
      <c r="K124" s="55" t="str">
        <f t="shared" si="11"/>
        <v xml:space="preserve"> </v>
      </c>
      <c r="L124" s="56"/>
      <c r="M124" s="57"/>
      <c r="N124" s="58"/>
      <c r="O124" s="58"/>
      <c r="P124" s="59"/>
      <c r="Q124" s="59"/>
      <c r="R124" s="60"/>
      <c r="S124" s="58"/>
      <c r="T124" s="57"/>
    </row>
    <row r="125" spans="1:20" ht="22.5" customHeight="1" x14ac:dyDescent="0.25">
      <c r="A125" s="27"/>
      <c r="B125" s="47">
        <v>119</v>
      </c>
      <c r="C125" s="48" t="s">
        <v>182</v>
      </c>
      <c r="D125" s="49">
        <v>4</v>
      </c>
      <c r="E125" s="50" t="s">
        <v>30</v>
      </c>
      <c r="F125" s="51" t="s">
        <v>183</v>
      </c>
      <c r="G125" s="52">
        <f t="shared" si="3"/>
        <v>320</v>
      </c>
      <c r="H125" s="53">
        <v>80</v>
      </c>
      <c r="I125" s="93"/>
      <c r="J125" s="54">
        <f t="shared" si="10"/>
        <v>0</v>
      </c>
      <c r="K125" s="55" t="str">
        <f t="shared" si="11"/>
        <v xml:space="preserve"> </v>
      </c>
      <c r="L125" s="56"/>
      <c r="M125" s="57"/>
      <c r="N125" s="58"/>
      <c r="O125" s="58"/>
      <c r="P125" s="59"/>
      <c r="Q125" s="59"/>
      <c r="R125" s="60"/>
      <c r="S125" s="58"/>
      <c r="T125" s="57"/>
    </row>
    <row r="126" spans="1:20" ht="22.5" customHeight="1" x14ac:dyDescent="0.25">
      <c r="A126" s="27"/>
      <c r="B126" s="47">
        <v>120</v>
      </c>
      <c r="C126" s="48" t="s">
        <v>184</v>
      </c>
      <c r="D126" s="49">
        <v>1</v>
      </c>
      <c r="E126" s="50" t="s">
        <v>30</v>
      </c>
      <c r="F126" s="51" t="s">
        <v>185</v>
      </c>
      <c r="G126" s="52">
        <f t="shared" si="3"/>
        <v>30</v>
      </c>
      <c r="H126" s="53">
        <v>30</v>
      </c>
      <c r="I126" s="93"/>
      <c r="J126" s="54">
        <f t="shared" si="10"/>
        <v>0</v>
      </c>
      <c r="K126" s="55" t="str">
        <f t="shared" si="11"/>
        <v xml:space="preserve"> </v>
      </c>
      <c r="L126" s="56"/>
      <c r="M126" s="57"/>
      <c r="N126" s="58"/>
      <c r="O126" s="58"/>
      <c r="P126" s="59"/>
      <c r="Q126" s="59"/>
      <c r="R126" s="60"/>
      <c r="S126" s="58"/>
      <c r="T126" s="57"/>
    </row>
    <row r="127" spans="1:20" ht="22.5" customHeight="1" x14ac:dyDescent="0.25">
      <c r="A127" s="27"/>
      <c r="B127" s="47">
        <v>121</v>
      </c>
      <c r="C127" s="48" t="s">
        <v>186</v>
      </c>
      <c r="D127" s="49">
        <v>10</v>
      </c>
      <c r="E127" s="50" t="s">
        <v>30</v>
      </c>
      <c r="F127" s="51" t="s">
        <v>187</v>
      </c>
      <c r="G127" s="52">
        <f t="shared" si="3"/>
        <v>50</v>
      </c>
      <c r="H127" s="53">
        <v>5</v>
      </c>
      <c r="I127" s="93"/>
      <c r="J127" s="54">
        <f t="shared" si="10"/>
        <v>0</v>
      </c>
      <c r="K127" s="55" t="str">
        <f t="shared" si="11"/>
        <v xml:space="preserve"> </v>
      </c>
      <c r="L127" s="56"/>
      <c r="M127" s="57"/>
      <c r="N127" s="58"/>
      <c r="O127" s="58"/>
      <c r="P127" s="59"/>
      <c r="Q127" s="59"/>
      <c r="R127" s="60"/>
      <c r="S127" s="58"/>
      <c r="T127" s="57"/>
    </row>
    <row r="128" spans="1:20" ht="22.5" customHeight="1" x14ac:dyDescent="0.25">
      <c r="A128" s="27"/>
      <c r="B128" s="47">
        <v>122</v>
      </c>
      <c r="C128" s="48" t="s">
        <v>188</v>
      </c>
      <c r="D128" s="49">
        <v>2</v>
      </c>
      <c r="E128" s="50" t="s">
        <v>30</v>
      </c>
      <c r="F128" s="51" t="s">
        <v>189</v>
      </c>
      <c r="G128" s="52">
        <f t="shared" si="3"/>
        <v>30</v>
      </c>
      <c r="H128" s="53">
        <v>15</v>
      </c>
      <c r="I128" s="93"/>
      <c r="J128" s="54">
        <f t="shared" si="10"/>
        <v>0</v>
      </c>
      <c r="K128" s="55" t="str">
        <f t="shared" si="11"/>
        <v xml:space="preserve"> </v>
      </c>
      <c r="L128" s="56"/>
      <c r="M128" s="57"/>
      <c r="N128" s="58"/>
      <c r="O128" s="58"/>
      <c r="P128" s="59"/>
      <c r="Q128" s="59"/>
      <c r="R128" s="60"/>
      <c r="S128" s="58"/>
      <c r="T128" s="57"/>
    </row>
    <row r="129" spans="1:20" ht="22.5" customHeight="1" x14ac:dyDescent="0.25">
      <c r="A129" s="27"/>
      <c r="B129" s="47">
        <v>123</v>
      </c>
      <c r="C129" s="48" t="s">
        <v>190</v>
      </c>
      <c r="D129" s="49">
        <v>4</v>
      </c>
      <c r="E129" s="50" t="s">
        <v>30</v>
      </c>
      <c r="F129" s="51" t="s">
        <v>191</v>
      </c>
      <c r="G129" s="52">
        <f t="shared" si="3"/>
        <v>80</v>
      </c>
      <c r="H129" s="53">
        <v>20</v>
      </c>
      <c r="I129" s="93"/>
      <c r="J129" s="54">
        <f t="shared" si="10"/>
        <v>0</v>
      </c>
      <c r="K129" s="55" t="str">
        <f t="shared" si="11"/>
        <v xml:space="preserve"> </v>
      </c>
      <c r="L129" s="56"/>
      <c r="M129" s="57"/>
      <c r="N129" s="58"/>
      <c r="O129" s="58"/>
      <c r="P129" s="59"/>
      <c r="Q129" s="59"/>
      <c r="R129" s="60"/>
      <c r="S129" s="58"/>
      <c r="T129" s="57"/>
    </row>
    <row r="130" spans="1:20" ht="22.5" customHeight="1" x14ac:dyDescent="0.25">
      <c r="A130" s="27"/>
      <c r="B130" s="47">
        <v>124</v>
      </c>
      <c r="C130" s="48" t="s">
        <v>192</v>
      </c>
      <c r="D130" s="49">
        <v>3</v>
      </c>
      <c r="E130" s="50" t="s">
        <v>30</v>
      </c>
      <c r="F130" s="51" t="s">
        <v>193</v>
      </c>
      <c r="G130" s="52">
        <f t="shared" si="3"/>
        <v>33</v>
      </c>
      <c r="H130" s="53">
        <v>11</v>
      </c>
      <c r="I130" s="93"/>
      <c r="J130" s="54">
        <f t="shared" si="10"/>
        <v>0</v>
      </c>
      <c r="K130" s="55" t="str">
        <f t="shared" si="11"/>
        <v xml:space="preserve"> </v>
      </c>
      <c r="L130" s="56"/>
      <c r="M130" s="57"/>
      <c r="N130" s="58"/>
      <c r="O130" s="58"/>
      <c r="P130" s="59"/>
      <c r="Q130" s="59"/>
      <c r="R130" s="60"/>
      <c r="S130" s="58"/>
      <c r="T130" s="57"/>
    </row>
    <row r="131" spans="1:20" ht="22.5" customHeight="1" x14ac:dyDescent="0.25">
      <c r="A131" s="27"/>
      <c r="B131" s="47">
        <v>125</v>
      </c>
      <c r="C131" s="48" t="s">
        <v>194</v>
      </c>
      <c r="D131" s="49">
        <v>4</v>
      </c>
      <c r="E131" s="50" t="s">
        <v>30</v>
      </c>
      <c r="F131" s="51" t="s">
        <v>193</v>
      </c>
      <c r="G131" s="52">
        <f t="shared" si="3"/>
        <v>52</v>
      </c>
      <c r="H131" s="53">
        <v>13</v>
      </c>
      <c r="I131" s="93"/>
      <c r="J131" s="54">
        <f t="shared" si="10"/>
        <v>0</v>
      </c>
      <c r="K131" s="55" t="str">
        <f t="shared" si="11"/>
        <v xml:space="preserve"> </v>
      </c>
      <c r="L131" s="56"/>
      <c r="M131" s="57"/>
      <c r="N131" s="58"/>
      <c r="O131" s="58"/>
      <c r="P131" s="59"/>
      <c r="Q131" s="59"/>
      <c r="R131" s="60"/>
      <c r="S131" s="58"/>
      <c r="T131" s="57"/>
    </row>
    <row r="132" spans="1:20" ht="59.25" customHeight="1" x14ac:dyDescent="0.25">
      <c r="A132" s="27"/>
      <c r="B132" s="47">
        <v>126</v>
      </c>
      <c r="C132" s="48" t="s">
        <v>195</v>
      </c>
      <c r="D132" s="49">
        <v>2</v>
      </c>
      <c r="E132" s="50" t="s">
        <v>43</v>
      </c>
      <c r="F132" s="51" t="s">
        <v>250</v>
      </c>
      <c r="G132" s="52">
        <f t="shared" si="3"/>
        <v>132</v>
      </c>
      <c r="H132" s="53">
        <v>66</v>
      </c>
      <c r="I132" s="93"/>
      <c r="J132" s="54">
        <f t="shared" si="10"/>
        <v>0</v>
      </c>
      <c r="K132" s="55" t="str">
        <f t="shared" si="11"/>
        <v xml:space="preserve"> </v>
      </c>
      <c r="L132" s="56"/>
      <c r="M132" s="57"/>
      <c r="N132" s="58"/>
      <c r="O132" s="58"/>
      <c r="P132" s="59"/>
      <c r="Q132" s="59"/>
      <c r="R132" s="60"/>
      <c r="S132" s="58"/>
      <c r="T132" s="57"/>
    </row>
    <row r="133" spans="1:20" ht="22.5" customHeight="1" x14ac:dyDescent="0.25">
      <c r="A133" s="27"/>
      <c r="B133" s="47">
        <v>127</v>
      </c>
      <c r="C133" s="48" t="s">
        <v>251</v>
      </c>
      <c r="D133" s="49">
        <v>8</v>
      </c>
      <c r="E133" s="50" t="s">
        <v>30</v>
      </c>
      <c r="F133" s="51" t="s">
        <v>252</v>
      </c>
      <c r="G133" s="52">
        <f t="shared" si="3"/>
        <v>320</v>
      </c>
      <c r="H133" s="53">
        <v>40</v>
      </c>
      <c r="I133" s="93"/>
      <c r="J133" s="54">
        <f t="shared" si="10"/>
        <v>0</v>
      </c>
      <c r="K133" s="55" t="str">
        <f t="shared" si="11"/>
        <v xml:space="preserve"> </v>
      </c>
      <c r="L133" s="56"/>
      <c r="M133" s="57"/>
      <c r="N133" s="58"/>
      <c r="O133" s="58"/>
      <c r="P133" s="59"/>
      <c r="Q133" s="59"/>
      <c r="R133" s="60"/>
      <c r="S133" s="58"/>
      <c r="T133" s="57"/>
    </row>
    <row r="134" spans="1:20" ht="22.5" customHeight="1" x14ac:dyDescent="0.25">
      <c r="A134" s="27"/>
      <c r="B134" s="47">
        <v>128</v>
      </c>
      <c r="C134" s="48" t="s">
        <v>253</v>
      </c>
      <c r="D134" s="49">
        <v>15</v>
      </c>
      <c r="E134" s="50" t="s">
        <v>30</v>
      </c>
      <c r="F134" s="51" t="s">
        <v>254</v>
      </c>
      <c r="G134" s="52">
        <f t="shared" si="3"/>
        <v>975</v>
      </c>
      <c r="H134" s="53">
        <v>65</v>
      </c>
      <c r="I134" s="93"/>
      <c r="J134" s="54">
        <f t="shared" si="10"/>
        <v>0</v>
      </c>
      <c r="K134" s="55" t="str">
        <f t="shared" si="11"/>
        <v xml:space="preserve"> </v>
      </c>
      <c r="L134" s="56"/>
      <c r="M134" s="57"/>
      <c r="N134" s="58"/>
      <c r="O134" s="58"/>
      <c r="P134" s="59"/>
      <c r="Q134" s="59"/>
      <c r="R134" s="60"/>
      <c r="S134" s="58"/>
      <c r="T134" s="57"/>
    </row>
    <row r="135" spans="1:20" ht="22.5" customHeight="1" x14ac:dyDescent="0.25">
      <c r="A135" s="27"/>
      <c r="B135" s="47">
        <v>129</v>
      </c>
      <c r="C135" s="48" t="s">
        <v>255</v>
      </c>
      <c r="D135" s="49">
        <v>4</v>
      </c>
      <c r="E135" s="50" t="s">
        <v>43</v>
      </c>
      <c r="F135" s="51" t="s">
        <v>256</v>
      </c>
      <c r="G135" s="52">
        <f t="shared" si="3"/>
        <v>580</v>
      </c>
      <c r="H135" s="53">
        <v>145</v>
      </c>
      <c r="I135" s="93"/>
      <c r="J135" s="54">
        <f t="shared" si="10"/>
        <v>0</v>
      </c>
      <c r="K135" s="55" t="str">
        <f t="shared" si="11"/>
        <v xml:space="preserve"> </v>
      </c>
      <c r="L135" s="56"/>
      <c r="M135" s="57"/>
      <c r="N135" s="58"/>
      <c r="O135" s="58"/>
      <c r="P135" s="59"/>
      <c r="Q135" s="59"/>
      <c r="R135" s="60"/>
      <c r="S135" s="58"/>
      <c r="T135" s="57"/>
    </row>
    <row r="136" spans="1:20" ht="22.5" customHeight="1" x14ac:dyDescent="0.25">
      <c r="A136" s="27"/>
      <c r="B136" s="47">
        <v>130</v>
      </c>
      <c r="C136" s="48" t="s">
        <v>257</v>
      </c>
      <c r="D136" s="49">
        <v>2</v>
      </c>
      <c r="E136" s="50" t="s">
        <v>30</v>
      </c>
      <c r="F136" s="51" t="s">
        <v>254</v>
      </c>
      <c r="G136" s="52">
        <f t="shared" si="3"/>
        <v>130</v>
      </c>
      <c r="H136" s="53">
        <v>65</v>
      </c>
      <c r="I136" s="93"/>
      <c r="J136" s="54">
        <f t="shared" si="10"/>
        <v>0</v>
      </c>
      <c r="K136" s="55" t="str">
        <f t="shared" si="11"/>
        <v xml:space="preserve"> </v>
      </c>
      <c r="L136" s="56"/>
      <c r="M136" s="57"/>
      <c r="N136" s="58"/>
      <c r="O136" s="58"/>
      <c r="P136" s="59"/>
      <c r="Q136" s="59"/>
      <c r="R136" s="60"/>
      <c r="S136" s="58"/>
      <c r="T136" s="57"/>
    </row>
    <row r="137" spans="1:20" ht="22.5" customHeight="1" x14ac:dyDescent="0.25">
      <c r="A137" s="27"/>
      <c r="B137" s="47">
        <v>131</v>
      </c>
      <c r="C137" s="48" t="s">
        <v>258</v>
      </c>
      <c r="D137" s="49">
        <v>6</v>
      </c>
      <c r="E137" s="50" t="s">
        <v>30</v>
      </c>
      <c r="F137" s="51" t="s">
        <v>259</v>
      </c>
      <c r="G137" s="52">
        <f t="shared" si="3"/>
        <v>90</v>
      </c>
      <c r="H137" s="53">
        <v>15</v>
      </c>
      <c r="I137" s="93"/>
      <c r="J137" s="54">
        <f t="shared" si="10"/>
        <v>0</v>
      </c>
      <c r="K137" s="55" t="str">
        <f t="shared" si="11"/>
        <v xml:space="preserve"> </v>
      </c>
      <c r="L137" s="56"/>
      <c r="M137" s="57"/>
      <c r="N137" s="58"/>
      <c r="O137" s="58"/>
      <c r="P137" s="59"/>
      <c r="Q137" s="59"/>
      <c r="R137" s="60"/>
      <c r="S137" s="58"/>
      <c r="T137" s="57"/>
    </row>
    <row r="138" spans="1:20" ht="22.5" customHeight="1" x14ac:dyDescent="0.25">
      <c r="A138" s="27"/>
      <c r="B138" s="47">
        <v>132</v>
      </c>
      <c r="C138" s="48" t="s">
        <v>260</v>
      </c>
      <c r="D138" s="49">
        <v>10</v>
      </c>
      <c r="E138" s="50" t="s">
        <v>30</v>
      </c>
      <c r="F138" s="51" t="s">
        <v>262</v>
      </c>
      <c r="G138" s="52">
        <f t="shared" si="3"/>
        <v>550</v>
      </c>
      <c r="H138" s="53">
        <v>55</v>
      </c>
      <c r="I138" s="93"/>
      <c r="J138" s="54">
        <f t="shared" si="10"/>
        <v>0</v>
      </c>
      <c r="K138" s="55" t="str">
        <f t="shared" si="11"/>
        <v xml:space="preserve"> </v>
      </c>
      <c r="L138" s="56"/>
      <c r="M138" s="57"/>
      <c r="N138" s="58"/>
      <c r="O138" s="58"/>
      <c r="P138" s="59"/>
      <c r="Q138" s="59"/>
      <c r="R138" s="60"/>
      <c r="S138" s="58"/>
      <c r="T138" s="57"/>
    </row>
    <row r="139" spans="1:20" ht="22.5" customHeight="1" x14ac:dyDescent="0.25">
      <c r="A139" s="27"/>
      <c r="B139" s="47">
        <v>133</v>
      </c>
      <c r="C139" s="48" t="s">
        <v>261</v>
      </c>
      <c r="D139" s="49">
        <v>2</v>
      </c>
      <c r="E139" s="50" t="s">
        <v>30</v>
      </c>
      <c r="F139" s="51" t="s">
        <v>262</v>
      </c>
      <c r="G139" s="52">
        <f t="shared" si="3"/>
        <v>110</v>
      </c>
      <c r="H139" s="53">
        <v>55</v>
      </c>
      <c r="I139" s="93"/>
      <c r="J139" s="54">
        <f t="shared" si="10"/>
        <v>0</v>
      </c>
      <c r="K139" s="55" t="str">
        <f t="shared" si="11"/>
        <v xml:space="preserve"> </v>
      </c>
      <c r="L139" s="56"/>
      <c r="M139" s="57"/>
      <c r="N139" s="58"/>
      <c r="O139" s="58"/>
      <c r="P139" s="59"/>
      <c r="Q139" s="59"/>
      <c r="R139" s="60"/>
      <c r="S139" s="58"/>
      <c r="T139" s="57"/>
    </row>
    <row r="140" spans="1:20" ht="22.5" customHeight="1" x14ac:dyDescent="0.25">
      <c r="A140" s="27"/>
      <c r="B140" s="47">
        <v>134</v>
      </c>
      <c r="C140" s="48" t="s">
        <v>264</v>
      </c>
      <c r="D140" s="49">
        <v>2</v>
      </c>
      <c r="E140" s="50" t="s">
        <v>43</v>
      </c>
      <c r="F140" s="51" t="s">
        <v>263</v>
      </c>
      <c r="G140" s="52">
        <f t="shared" si="3"/>
        <v>60</v>
      </c>
      <c r="H140" s="53">
        <v>30</v>
      </c>
      <c r="I140" s="93"/>
      <c r="J140" s="54">
        <f t="shared" si="10"/>
        <v>0</v>
      </c>
      <c r="K140" s="55" t="str">
        <f t="shared" si="11"/>
        <v xml:space="preserve"> </v>
      </c>
      <c r="L140" s="56"/>
      <c r="M140" s="57"/>
      <c r="N140" s="58"/>
      <c r="O140" s="58"/>
      <c r="P140" s="59"/>
      <c r="Q140" s="59"/>
      <c r="R140" s="60"/>
      <c r="S140" s="58"/>
      <c r="T140" s="57"/>
    </row>
    <row r="141" spans="1:20" ht="45.75" customHeight="1" x14ac:dyDescent="0.25">
      <c r="A141" s="27"/>
      <c r="B141" s="47">
        <v>135</v>
      </c>
      <c r="C141" s="48" t="s">
        <v>265</v>
      </c>
      <c r="D141" s="49">
        <v>2</v>
      </c>
      <c r="E141" s="50" t="s">
        <v>43</v>
      </c>
      <c r="F141" s="51" t="s">
        <v>266</v>
      </c>
      <c r="G141" s="52">
        <f t="shared" si="3"/>
        <v>280</v>
      </c>
      <c r="H141" s="53">
        <v>140</v>
      </c>
      <c r="I141" s="93"/>
      <c r="J141" s="54">
        <f t="shared" si="10"/>
        <v>0</v>
      </c>
      <c r="K141" s="55" t="str">
        <f t="shared" si="11"/>
        <v xml:space="preserve"> </v>
      </c>
      <c r="L141" s="56"/>
      <c r="M141" s="57"/>
      <c r="N141" s="58"/>
      <c r="O141" s="58"/>
      <c r="P141" s="59"/>
      <c r="Q141" s="59"/>
      <c r="R141" s="60"/>
      <c r="S141" s="58"/>
      <c r="T141" s="57"/>
    </row>
    <row r="142" spans="1:20" ht="22.5" customHeight="1" x14ac:dyDescent="0.25">
      <c r="A142" s="27"/>
      <c r="B142" s="47">
        <v>136</v>
      </c>
      <c r="C142" s="48" t="s">
        <v>267</v>
      </c>
      <c r="D142" s="49">
        <v>1</v>
      </c>
      <c r="E142" s="50" t="s">
        <v>43</v>
      </c>
      <c r="F142" s="51" t="s">
        <v>268</v>
      </c>
      <c r="G142" s="52">
        <f t="shared" si="3"/>
        <v>350</v>
      </c>
      <c r="H142" s="53">
        <v>350</v>
      </c>
      <c r="I142" s="93"/>
      <c r="J142" s="54">
        <f t="shared" si="10"/>
        <v>0</v>
      </c>
      <c r="K142" s="55" t="str">
        <f t="shared" si="11"/>
        <v xml:space="preserve"> </v>
      </c>
      <c r="L142" s="56"/>
      <c r="M142" s="57"/>
      <c r="N142" s="58"/>
      <c r="O142" s="58"/>
      <c r="P142" s="59"/>
      <c r="Q142" s="59"/>
      <c r="R142" s="60"/>
      <c r="S142" s="58"/>
      <c r="T142" s="57"/>
    </row>
    <row r="143" spans="1:20" ht="22.5" customHeight="1" x14ac:dyDescent="0.25">
      <c r="A143" s="27"/>
      <c r="B143" s="47">
        <v>137</v>
      </c>
      <c r="C143" s="48" t="s">
        <v>269</v>
      </c>
      <c r="D143" s="49">
        <v>2</v>
      </c>
      <c r="E143" s="50" t="s">
        <v>43</v>
      </c>
      <c r="F143" s="51" t="s">
        <v>270</v>
      </c>
      <c r="G143" s="52">
        <f t="shared" si="3"/>
        <v>400</v>
      </c>
      <c r="H143" s="53">
        <v>200</v>
      </c>
      <c r="I143" s="93"/>
      <c r="J143" s="54">
        <f t="shared" si="10"/>
        <v>0</v>
      </c>
      <c r="K143" s="55" t="str">
        <f t="shared" si="11"/>
        <v xml:space="preserve"> </v>
      </c>
      <c r="L143" s="56"/>
      <c r="M143" s="57"/>
      <c r="N143" s="58"/>
      <c r="O143" s="58"/>
      <c r="P143" s="59"/>
      <c r="Q143" s="59"/>
      <c r="R143" s="60"/>
      <c r="S143" s="58"/>
      <c r="T143" s="57"/>
    </row>
    <row r="144" spans="1:20" ht="22.5" customHeight="1" x14ac:dyDescent="0.25">
      <c r="A144" s="27"/>
      <c r="B144" s="47">
        <v>138</v>
      </c>
      <c r="C144" s="48" t="s">
        <v>271</v>
      </c>
      <c r="D144" s="49">
        <v>3</v>
      </c>
      <c r="E144" s="50" t="s">
        <v>30</v>
      </c>
      <c r="F144" s="51" t="s">
        <v>272</v>
      </c>
      <c r="G144" s="52">
        <f t="shared" si="3"/>
        <v>1050</v>
      </c>
      <c r="H144" s="53">
        <v>350</v>
      </c>
      <c r="I144" s="93"/>
      <c r="J144" s="54">
        <f t="shared" si="10"/>
        <v>0</v>
      </c>
      <c r="K144" s="55" t="str">
        <f t="shared" si="11"/>
        <v xml:space="preserve"> </v>
      </c>
      <c r="L144" s="56"/>
      <c r="M144" s="57"/>
      <c r="N144" s="58"/>
      <c r="O144" s="58"/>
      <c r="P144" s="59"/>
      <c r="Q144" s="59"/>
      <c r="R144" s="60"/>
      <c r="S144" s="58"/>
      <c r="T144" s="57"/>
    </row>
    <row r="145" spans="1:20" ht="22.5" customHeight="1" thickBot="1" x14ac:dyDescent="0.3">
      <c r="A145" s="27"/>
      <c r="B145" s="63">
        <v>139</v>
      </c>
      <c r="C145" s="64" t="s">
        <v>273</v>
      </c>
      <c r="D145" s="65">
        <v>10</v>
      </c>
      <c r="E145" s="66" t="s">
        <v>30</v>
      </c>
      <c r="F145" s="67" t="s">
        <v>274</v>
      </c>
      <c r="G145" s="68">
        <f t="shared" si="3"/>
        <v>150</v>
      </c>
      <c r="H145" s="69">
        <v>15</v>
      </c>
      <c r="I145" s="94"/>
      <c r="J145" s="70">
        <f t="shared" si="10"/>
        <v>0</v>
      </c>
      <c r="K145" s="71" t="str">
        <f t="shared" si="11"/>
        <v xml:space="preserve"> </v>
      </c>
      <c r="L145" s="72"/>
      <c r="M145" s="73"/>
      <c r="N145" s="74"/>
      <c r="O145" s="74"/>
      <c r="P145" s="75"/>
      <c r="Q145" s="75"/>
      <c r="R145" s="76"/>
      <c r="S145" s="74"/>
      <c r="T145" s="73"/>
    </row>
    <row r="146" spans="1:20" ht="16.5" thickTop="1" thickBot="1" x14ac:dyDescent="0.3">
      <c r="C146" s="1"/>
      <c r="D146" s="1"/>
      <c r="E146" s="1"/>
      <c r="F146" s="1"/>
      <c r="G146" s="1"/>
      <c r="J146" s="77"/>
    </row>
    <row r="147" spans="1:20" ht="60.75" customHeight="1" thickTop="1" thickBot="1" x14ac:dyDescent="0.3">
      <c r="B147" s="78" t="s">
        <v>9</v>
      </c>
      <c r="C147" s="78"/>
      <c r="D147" s="78"/>
      <c r="E147" s="78"/>
      <c r="F147" s="78"/>
      <c r="G147" s="79"/>
      <c r="H147" s="80" t="s">
        <v>10</v>
      </c>
      <c r="I147" s="81" t="s">
        <v>11</v>
      </c>
      <c r="J147" s="82"/>
      <c r="K147" s="83"/>
      <c r="S147" s="24"/>
      <c r="T147" s="84"/>
    </row>
    <row r="148" spans="1:20" ht="33" customHeight="1" thickTop="1" thickBot="1" x14ac:dyDescent="0.3">
      <c r="B148" s="85" t="s">
        <v>26</v>
      </c>
      <c r="C148" s="85"/>
      <c r="D148" s="85"/>
      <c r="E148" s="85"/>
      <c r="F148" s="85"/>
      <c r="G148" s="86"/>
      <c r="H148" s="87">
        <f>SUM(G7:G145)</f>
        <v>40733</v>
      </c>
      <c r="I148" s="88">
        <f>SUM(J7:J145)</f>
        <v>0</v>
      </c>
      <c r="J148" s="89"/>
      <c r="K148" s="90"/>
    </row>
    <row r="149" spans="1:20" ht="14.25" customHeight="1" thickTop="1" x14ac:dyDescent="0.25"/>
    <row r="150" spans="1:20" ht="14.25" customHeight="1" x14ac:dyDescent="0.25"/>
    <row r="151" spans="1:20" ht="14.25" customHeight="1" x14ac:dyDescent="0.25"/>
    <row r="152" spans="1:20" ht="14.25" customHeight="1" x14ac:dyDescent="0.25"/>
    <row r="153" spans="1:20" ht="14.25" customHeight="1" x14ac:dyDescent="0.25"/>
    <row r="154" spans="1:20" ht="14.25" customHeight="1" x14ac:dyDescent="0.25"/>
    <row r="155" spans="1:20" ht="14.25" customHeight="1" x14ac:dyDescent="0.25"/>
    <row r="156" spans="1:20" ht="14.25" customHeight="1" x14ac:dyDescent="0.25"/>
    <row r="157" spans="1:20" ht="14.25" customHeight="1" x14ac:dyDescent="0.25"/>
    <row r="158" spans="1:20" ht="14.25" customHeight="1" x14ac:dyDescent="0.25"/>
    <row r="159" spans="1:20" ht="14.25" customHeight="1" x14ac:dyDescent="0.25"/>
    <row r="160" spans="1:2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</sheetData>
  <sheetProtection algorithmName="SHA-512" hashValue="VwCZIhGQ4a+LDyoRdzsmSuW4eQZFHMyTH4dWO45CN4ScUMsuvXbmZwyNyymBSJTV+7b/Mjuk7yT7qFAmye+WKw==" saltValue="XIb4fkgMYDysbJ63nZxDcg==" spinCount="100000" sheet="1" objects="1" scenarios="1"/>
  <mergeCells count="15">
    <mergeCell ref="T7:T145"/>
    <mergeCell ref="S7:S145"/>
    <mergeCell ref="R7:R145"/>
    <mergeCell ref="B148:F148"/>
    <mergeCell ref="I148:K148"/>
    <mergeCell ref="B147:F147"/>
    <mergeCell ref="B1:D1"/>
    <mergeCell ref="I147:K147"/>
    <mergeCell ref="I2:R3"/>
    <mergeCell ref="Q7:Q145"/>
    <mergeCell ref="P7:P145"/>
    <mergeCell ref="O7:O145"/>
    <mergeCell ref="N7:N145"/>
    <mergeCell ref="M7:M145"/>
    <mergeCell ref="L7:L145"/>
  </mergeCells>
  <conditionalFormatting sqref="B7:B145">
    <cfRule type="containsBlanks" dxfId="7" priority="89">
      <formula>LEN(TRIM(B7))=0</formula>
    </cfRule>
  </conditionalFormatting>
  <conditionalFormatting sqref="B7:B145">
    <cfRule type="cellIs" dxfId="6" priority="83" operator="greaterThanOrEqual">
      <formula>1</formula>
    </cfRule>
  </conditionalFormatting>
  <conditionalFormatting sqref="K7:K145">
    <cfRule type="cellIs" dxfId="5" priority="80" operator="equal">
      <formula>"VYHOVUJE"</formula>
    </cfRule>
  </conditionalFormatting>
  <conditionalFormatting sqref="K7:K145">
    <cfRule type="cellIs" dxfId="4" priority="79" operator="equal">
      <formula>"NEVYHOVUJE"</formula>
    </cfRule>
  </conditionalFormatting>
  <conditionalFormatting sqref="I7:I145">
    <cfRule type="containsBlanks" dxfId="3" priority="50">
      <formula>LEN(TRIM(I7))=0</formula>
    </cfRule>
  </conditionalFormatting>
  <conditionalFormatting sqref="I7:I145">
    <cfRule type="notContainsBlanks" dxfId="2" priority="49">
      <formula>LEN(TRIM(I7))&gt;0</formula>
    </cfRule>
  </conditionalFormatting>
  <conditionalFormatting sqref="I7:I145">
    <cfRule type="notContainsBlanks" dxfId="1" priority="48">
      <formula>LEN(TRIM(I7))&gt;0</formula>
    </cfRule>
  </conditionalFormatting>
  <conditionalFormatting sqref="D7:D145">
    <cfRule type="containsBlanks" dxfId="0" priority="22">
      <formula>LEN(TRIM(D7))=0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4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2023-05-23T11:05:54Z</cp:lastPrinted>
  <dcterms:created xsi:type="dcterms:W3CDTF">2014-03-05T12:43:32Z</dcterms:created>
  <dcterms:modified xsi:type="dcterms:W3CDTF">2023-05-24T07:21:35Z</dcterms:modified>
</cp:coreProperties>
</file>