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21-2023\1) výzva\"/>
    </mc:Choice>
  </mc:AlternateContent>
  <xr:revisionPtr revIDLastSave="0" documentId="13_ncr:1_{E65FEC4F-95E3-4E75-8254-72FDFAF6D9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KP!$B$2:$S$77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" l="1"/>
  <c r="G73" i="1"/>
  <c r="G74" i="1"/>
  <c r="J72" i="1"/>
  <c r="K72" i="1"/>
  <c r="J73" i="1"/>
  <c r="K73" i="1"/>
  <c r="J74" i="1"/>
  <c r="K74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77" i="1" l="1"/>
  <c r="H77" i="1"/>
</calcChain>
</file>

<file path=xl/sharedStrings.xml><?xml version="1.0" encoding="utf-8"?>
<sst xmlns="http://schemas.openxmlformats.org/spreadsheetml/2006/main" count="246" uniqueCount="156">
  <si>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</si>
  <si>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</si>
  <si>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</si>
  <si>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</si>
  <si>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</si>
  <si>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</si>
  <si>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</si>
  <si>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</si>
  <si>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</si>
  <si>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</si>
  <si>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</si>
  <si>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</si>
  <si>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</si>
  <si>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</si>
  <si>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</si>
  <si>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</si>
  <si>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</si>
  <si>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</si>
  <si>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</si>
  <si>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</si>
  <si>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</si>
  <si>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</si>
  <si>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</si>
  <si>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</si>
  <si>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</si>
  <si>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</si>
  <si>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</si>
  <si>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</si>
  <si>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021 - 2023</t>
  </si>
  <si>
    <t>ks</t>
  </si>
  <si>
    <t>Kvalitní průhledný polypropylen, zavírání jedním drukem (patentem) na delší straně.</t>
  </si>
  <si>
    <t>Euroobal A4 - hladký</t>
  </si>
  <si>
    <t>bal</t>
  </si>
  <si>
    <t>Čiré, min. 45 mic., balení 100 ks.</t>
  </si>
  <si>
    <t>Samolepící záložky 12 x 45 mm  - 8 x neon</t>
  </si>
  <si>
    <t>Samolepící záložky 20 x 50 mm - 4 barvy</t>
  </si>
  <si>
    <t>Možnost mnohonásobné aplikace, po odlepení nezanechávají žádnou stopu, 4x 50 listů.</t>
  </si>
  <si>
    <t>Sešit A5 /linkovaný/</t>
  </si>
  <si>
    <t>Min. 40 listů.</t>
  </si>
  <si>
    <t>Sešit A4 čistý  /linkovaný /</t>
  </si>
  <si>
    <t xml:space="preserve">Min. 40 listů. </t>
  </si>
  <si>
    <t>Bílý papír s děrováním pro zavěšení do všech typů flipchartů. V bloku min. 25 listů.</t>
  </si>
  <si>
    <t>Lepicí páska 48-50mm x 66m transparentní</t>
  </si>
  <si>
    <t>Kvalitní lepicí páska průhledná.</t>
  </si>
  <si>
    <t>Tužka HB 2 s pryží</t>
  </si>
  <si>
    <t>Klasická tužka s pryží, tvrdost HB.</t>
  </si>
  <si>
    <t>sada</t>
  </si>
  <si>
    <t>Klasické šestihranné pastelky, barevně lakované.</t>
  </si>
  <si>
    <t xml:space="preserve">ks </t>
  </si>
  <si>
    <t>Velmi jemný plastický hrot, šíře stopy 0,3 mm.</t>
  </si>
  <si>
    <t>Popisovač - 0,3 mm - sada 4ks</t>
  </si>
  <si>
    <t>Velmi jemný plastický hrot, šíře stopy 0,3 mm. Sada: barvy černá, zelená, červená, modrá.</t>
  </si>
  <si>
    <t>Popisovač lihový 1mm - sada 4ks</t>
  </si>
  <si>
    <t>Popisovač tabulový 2,5 mm - sada 4ks</t>
  </si>
  <si>
    <t>Stíratelný, světlostálý, kulatý, vláknový hrot, šíře stopy 2,5 mm, ventilační uzávěr. Na bílé tabule, sklo, PVC, porcelán. Sada 4 ks.</t>
  </si>
  <si>
    <t>Samolepicí etikety bílá 70x36 mm</t>
  </si>
  <si>
    <t xml:space="preserve">Archy formátu A4, pro tisk v kopírkách, laserových a inkoustových tiskárnách. Min. 100 listů/ balení. </t>
  </si>
  <si>
    <t xml:space="preserve">Čisticí houba magnetická na bílé tabule </t>
  </si>
  <si>
    <t>S filcem, vyměnitelné vložky.</t>
  </si>
  <si>
    <t xml:space="preserve">Laminovací folie A4/ 80mic </t>
  </si>
  <si>
    <t>Antistatické, průzračně čiré. Min. 100 listů v balení.</t>
  </si>
  <si>
    <t xml:space="preserve">Pryž </t>
  </si>
  <si>
    <t xml:space="preserve">Na grafitové tužky. </t>
  </si>
  <si>
    <t>Popisovače, 6 metalických barev</t>
  </si>
  <si>
    <t xml:space="preserve">Mnohostranný krepový papír vysoké kvality v zářivé barvě pro balení dárků, kytic či jakoukoli jinou dekoraci a hobby. Rozměry 200 x 50 cm. </t>
  </si>
  <si>
    <t>Sada linerů různých barev; tloušťka čáry 0,4 mm, extra silná špička, rámovaná kovem; vydrží bez víčka, nevysychající; v sadě 10 ks.</t>
  </si>
  <si>
    <t>Laminovací folie A5/ 80mic</t>
  </si>
  <si>
    <t>Školní popisovače, sada 18 barev</t>
  </si>
  <si>
    <t>Popisovače na bílé tabule a flipcharty</t>
  </si>
  <si>
    <t>Kulaté tělo, seříznutý hrot, pastelové barvy, nedochází k blednutí inkoustu na papíře, pastelové odstíny, rovnoměrná sytá stopa inkoustu, víčko v barvě náplně s klipem k uchycení, zabraňuje skutálení. Baleno v plastovém pouzdře. Seříznutý hrot, šířka stopy 1-4 mm. Šest barev v balení.</t>
  </si>
  <si>
    <t>Kulaté tělo, seříznutý hrot, neonové barvy, nedochází k blednutí inkoustu na papíře, rovnoměrná sytá stopa inkoustu, víčko v barvě náplně s klipem k uchycení, zabraňuje skutálení. Baleno v plastovém pouzdře. Seříznutý hrot, šířka stopy 1-4 mm. Šest barev v balení.</t>
  </si>
  <si>
    <t>Nezanechává stopy lepidla, min. 100 listů v bločku.</t>
  </si>
  <si>
    <t>Lepicí páska 25mm x 66m transparentní</t>
  </si>
  <si>
    <t>Lepicí páska 38mm x 66m transparentní</t>
  </si>
  <si>
    <t>Lepicí tyčinka  min. 20g</t>
  </si>
  <si>
    <t>Vysoká lepicí síla a okamžitá přilnavost. Vhodné na  papír, karton, nevysychá, neobsahuje rozpouštědla.</t>
  </si>
  <si>
    <t>Lepicí tyčinka  min. 40g</t>
  </si>
  <si>
    <t>Propisovací tužka jednorázová</t>
  </si>
  <si>
    <t>Obyčejná jednorázová propiska. Nelze měnit náplň! Barva krytky odpovídá barvě náplně.</t>
  </si>
  <si>
    <t>Tabule korková 60 x 90</t>
  </si>
  <si>
    <t>Připínáčky  pro nástěnky (špulky)</t>
  </si>
  <si>
    <t>Připínáčky s barevnou plastovou hlavou "špulka", mix barev, min. 100 ks v balení.</t>
  </si>
  <si>
    <t>Sešívačka min.20listů</t>
  </si>
  <si>
    <t>Sešití min. 20 listů, spojovače 24/6, celokovová nebo kovová + pevný plast.</t>
  </si>
  <si>
    <t>Archivační kontejner na pořadače s víkem</t>
  </si>
  <si>
    <t>Papírová krabice s víkem pro přehlednější a souhrnné ukládání až 6 ks archivačních krabic se hřbetem 80 mm nebo 5 ks krabic se hřbetem 100 mm. Možnost stohování, potisk pro popis na víku i bočních stranách.</t>
  </si>
  <si>
    <t>Obálka plastová PVC s patentem /druk/  A6 -  mix barev</t>
  </si>
  <si>
    <t>Obálka plastová PVC s patentem /druk/ A5 -  mix barev</t>
  </si>
  <si>
    <t>Obálka plastová PVC s patentem /druk/ A4 - mix barev</t>
  </si>
  <si>
    <t>Obálky pro kroužkovou perfovazbu, formát A4, karton 250 g, povrchová úprava imitace kůže, min. 100 ks v balení.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</si>
  <si>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</si>
  <si>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</si>
  <si>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 xml:space="preserve">Papír kancelářský A4 kvalita"B"  </t>
  </si>
  <si>
    <t>Lepicí tyčinka  min. 8g</t>
  </si>
  <si>
    <t>Pastelky - silné trojhranné, sada 12 barev</t>
  </si>
  <si>
    <t>Stiskací mechanismus, vyměnitelná gelová náplň, plastové tělo, jehlový hrot 0,5 mm pro tenké psaní.</t>
  </si>
  <si>
    <t>Permanentní popisovač, šíře stopy 1mm</t>
  </si>
  <si>
    <t>Vysoce kvalitní permanentní popisovač určený k popisování a značení téměr všech materiálů včetně kovů, plastů a skla. Voděodolný a odolný proti oděru na téměr každém povrchu.</t>
  </si>
  <si>
    <t>Lakový popisovač s kulatým hrotem 1-2mm, bílá barva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</si>
  <si>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</si>
  <si>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</si>
  <si>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CD/DVD  1 mm</t>
  </si>
  <si>
    <t xml:space="preserve">Permanentní popisovač, kulatý hrot, šíře stopy 2 mm, popisovač se speciálním inkoustem pro popis CD a DVD. </t>
  </si>
  <si>
    <t>Zvýrazňovač 1-4 mm - sada 6ks</t>
  </si>
  <si>
    <t>Klínový hrot, šíře stopy 1-4 mm, ventilační uzávěr, vhodný i na faxový papír. 6 ks v balení.</t>
  </si>
  <si>
    <t>Sešívačka min.25 listů</t>
  </si>
  <si>
    <t>Sešívačka s dlouhým ramenem min.20 listů</t>
  </si>
  <si>
    <t>Sešití min. 20 listů, spojovače 24/6 i 26/6, dlouhé kovové rameno.</t>
  </si>
  <si>
    <t xml:space="preserve">Spojovače 24/6  </t>
  </si>
  <si>
    <t>Vysoce kvalitní pozinkované spojovače, min. 1000 ks v balení.</t>
  </si>
  <si>
    <t>Rychlouzavírací sáčky 8x12</t>
  </si>
  <si>
    <t>Min. 100 ks v balení.</t>
  </si>
  <si>
    <t>Rychlouzavírací sáčky 12x17</t>
  </si>
  <si>
    <t>Rychlouzavírací sáčky 15x22</t>
  </si>
  <si>
    <t>Rychlouzavírací sáčky 20x30</t>
  </si>
  <si>
    <t>Pravítko 20cm</t>
  </si>
  <si>
    <t>Transparentní.</t>
  </si>
  <si>
    <t>NE</t>
  </si>
  <si>
    <t>SPA - Ing. Jarmila Ircingová, Ph.D.,
Tel.: 725 482 972</t>
  </si>
  <si>
    <t>Univerzitní 22, 
301 00 Plzeň,
Fakulta ekonomická - Děkanát,
místnost UL 404</t>
  </si>
  <si>
    <t>UK - Lenka Fajmanová,
Tel.: 37763 7746, 7744</t>
  </si>
  <si>
    <t>sady Pětatřicátníků 16,
301 00 Plzeň,
Filozofická a právnická knihovna</t>
  </si>
  <si>
    <t>NTIS - Ing. Radek Škarda, Ph.D.,
Tel.: 37763 2570</t>
  </si>
  <si>
    <t>Technická 8,
301 00 Plzeň,
Fakulta aplikovaných věd - Nové technologie pro informační společnost (NTIS),
místnost UN 535</t>
  </si>
  <si>
    <t>Popisovatelné proužky, plastové, možnost opakované aplikace, neslepují se a nekroutí, 8 neon.barev x 25 ks.</t>
  </si>
  <si>
    <t>Blok na flipchart - bílý</t>
  </si>
  <si>
    <t>Pro tisk i kopírování ve všech typech techniky, 1 bal/100 listů.</t>
  </si>
  <si>
    <r>
      <t xml:space="preserve">Popisovač 0,3 mm - </t>
    </r>
    <r>
      <rPr>
        <b/>
        <sz val="11"/>
        <rFont val="Calibri"/>
        <family val="2"/>
        <charset val="238"/>
      </rPr>
      <t>zelený</t>
    </r>
  </si>
  <si>
    <t>Pastelky - 24 barev</t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</si>
  <si>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</si>
  <si>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t>Voděodolný, otěruvzdorný inkoust, vláknový hrot, ergonomický úchop, šíře stopy 1 mm, ventilační uzávěry, na fólie, filmy, sklo, plasty.
4 ks v balení.</t>
  </si>
  <si>
    <t>Umělecký popisovač s kulatým hrotem v metalických barvách. Ideální popisovač pro většinu povrchů (papír, karton, sklo, plast, kov, kámen).
Voděodolný, vhodný pro savý a tmavý papír.
Nerozmazávající se po papíře. Není potřeba třepat či pumpovat, je možné ihned psát.</t>
  </si>
  <si>
    <t>Školní popisovač s ventilačním bezpečnostním chránítkem proti vyschnutí hrotu a trojúhelníkovou úchopovou částí, šíře hrotu max. 2 mm, šíře stopy max. 1 mm, pratelné, nevysychající, sada 18 různých barev.</t>
  </si>
  <si>
    <t>Samolepicí bločky, rozměry 101 x 101 mm, 3ks v sadě, linkované, neonové barvy, silně lepicí, certifikace PEFC.</t>
  </si>
  <si>
    <t>Samolepicí bločky, rozměry 101 x 152 mm, 3ks v sadě, linkované, neonové barvy, silně lepicí, certifikace PEFC.</t>
  </si>
  <si>
    <t>Popisovač na bílé tabule a flipcharty vysoké kvality. Zajišťují plynulý tok inkoustu pro jemné a pohodlné psaní. Jsou odolné vůči UV záření. Nezanechávají po smazání žádné stopy. Kulatý hrot 3 mm, v sadě 10 barev.</t>
  </si>
  <si>
    <r>
      <t>Zvýrazňovače -</t>
    </r>
    <r>
      <rPr>
        <b/>
        <sz val="11"/>
        <rFont val="Calibri"/>
        <family val="2"/>
        <charset val="238"/>
      </rPr>
      <t xml:space="preserve"> neonové barvy</t>
    </r>
  </si>
  <si>
    <r>
      <t>Zvýrazňovače -</t>
    </r>
    <r>
      <rPr>
        <b/>
        <sz val="11"/>
        <rFont val="Calibri"/>
        <family val="2"/>
        <charset val="238"/>
      </rPr>
      <t xml:space="preserve"> pastelové barvy</t>
    </r>
  </si>
  <si>
    <t>Samolepicí bločky 101x101 mm</t>
  </si>
  <si>
    <t>Samolepicí bločky 101x152 mm</t>
  </si>
  <si>
    <t>Samolepicí blok  76 x 76 mm - žlutý - 100 listů</t>
  </si>
  <si>
    <t xml:space="preserve">Kvalitní hrubozrnný korek, dřevěný rám - dřevo s opracovanými hranami, oboustranný korek - možnost  používat tabuli z obou stran, vrstvení korku 7 mm. </t>
  </si>
  <si>
    <r>
      <t xml:space="preserve">Desky zadní pro kroužkovou vazbu - </t>
    </r>
    <r>
      <rPr>
        <b/>
        <sz val="11"/>
        <rFont val="Calibri"/>
        <family val="2"/>
        <charset val="238"/>
      </rPr>
      <t>černé</t>
    </r>
  </si>
  <si>
    <r>
      <t xml:space="preserve">Samolepicí bločky 38 x 51 mm, </t>
    </r>
    <r>
      <rPr>
        <b/>
        <sz val="11"/>
        <rFont val="Calibri"/>
        <family val="2"/>
        <charset val="238"/>
      </rPr>
      <t>3 x žlutý</t>
    </r>
  </si>
  <si>
    <r>
      <t xml:space="preserve">Samolepící bločky 38 x 51 mm,  </t>
    </r>
    <r>
      <rPr>
        <b/>
        <sz val="11"/>
        <rFont val="Calibri"/>
        <family val="2"/>
        <charset val="238"/>
      </rPr>
      <t xml:space="preserve">4 x neon  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</si>
  <si>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</si>
  <si>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Kvalitní trojhranné silné pastelky (šířka hrany min. 9 mm), kvalitní nelámavá tuha s průměrem min. 4 mm; sada musí obsahovat minimálně 12 pastelek.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</si>
  <si>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</si>
  <si>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Voděodolný, rychleschnoucí lakový popisovač; barva BÍLÁ, šíře stopy 1 - 2 mm;  vysoká přilnavost také na porézním a hladkém povrchu; velmi velmi vysoká odolnost vůči oděru na téměř každém povrchu (sklo, plast, dřevo a kov). Vyměnitelný hrot. Teplovzdorné do 400°C.</t>
  </si>
  <si>
    <t>Sešití min. 25 listů, spojovače 24/6 i 26/6.</t>
  </si>
  <si>
    <r>
      <t xml:space="preserve">Inkoustový roller, šíře stopy 0,3mm - </t>
    </r>
    <r>
      <rPr>
        <b/>
        <sz val="11"/>
        <rFont val="Calibri"/>
        <family val="2"/>
        <charset val="238"/>
      </rPr>
      <t>modrý</t>
    </r>
  </si>
  <si>
    <t>Inkoustový roller, měkké držení s masážními body, které zabraňuje klouzání rolleru v prstech; zmizíkovatelný modrý inkoust a tenká, rovnoměrná stopa písma (0,3 mm).</t>
  </si>
  <si>
    <r>
      <t>Obálka plastová PVC s patentem /druk/ A5 -</t>
    </r>
    <r>
      <rPr>
        <b/>
        <sz val="11"/>
        <rFont val="Calibri"/>
        <family val="2"/>
        <charset val="238"/>
      </rPr>
      <t xml:space="preserve"> mix barev</t>
    </r>
  </si>
  <si>
    <r>
      <t xml:space="preserve">Papír barevný kopírovací A4 80g - </t>
    </r>
    <r>
      <rPr>
        <b/>
        <sz val="11"/>
        <rFont val="Calibri"/>
        <family val="2"/>
        <charset val="238"/>
      </rPr>
      <t>mix jasných barev</t>
    </r>
  </si>
  <si>
    <r>
      <t xml:space="preserve">Krepový papír - </t>
    </r>
    <r>
      <rPr>
        <b/>
        <sz val="11"/>
        <rFont val="Calibri"/>
        <family val="2"/>
        <charset val="238"/>
      </rPr>
      <t>červený</t>
    </r>
  </si>
  <si>
    <r>
      <t>Popisovač liner -</t>
    </r>
    <r>
      <rPr>
        <b/>
        <sz val="11"/>
        <rFont val="Calibri"/>
        <family val="2"/>
        <charset val="238"/>
      </rPr>
      <t xml:space="preserve"> mix barev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</si>
</sst>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2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0" fillId="3" borderId="24" xfId="1" applyFont="1" applyFill="1" applyBorder="1" applyAlignment="1" applyProtection="1">
      <alignment horizontal="center" vertical="center" wrapText="1"/>
    </xf>
    <xf numFmtId="0" fontId="20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6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center" vertical="center" wrapText="1"/>
    </xf>
    <xf numFmtId="0" fontId="20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6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4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8" customWidth="1"/>
    <col min="5" max="5" width="11.140625" style="4" customWidth="1"/>
    <col min="6" max="6" width="125.85546875" style="5" customWidth="1"/>
    <col min="7" max="7" width="15.140625" style="5" hidden="1" customWidth="1"/>
    <col min="8" max="8" width="22.140625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41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28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2.5" customHeight="1" thickTop="1" x14ac:dyDescent="0.25">
      <c r="A7" s="32"/>
      <c r="B7" s="33">
        <v>1</v>
      </c>
      <c r="C7" s="34" t="s">
        <v>152</v>
      </c>
      <c r="D7" s="35">
        <v>50</v>
      </c>
      <c r="E7" s="36" t="s">
        <v>29</v>
      </c>
      <c r="F7" s="37" t="s">
        <v>30</v>
      </c>
      <c r="G7" s="38">
        <f t="shared" ref="G7:G21" si="0">D7*H7</f>
        <v>800</v>
      </c>
      <c r="H7" s="39">
        <v>16</v>
      </c>
      <c r="I7" s="139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117</v>
      </c>
      <c r="N7" s="44"/>
      <c r="O7" s="44"/>
      <c r="P7" s="45" t="s">
        <v>118</v>
      </c>
      <c r="Q7" s="45" t="s">
        <v>119</v>
      </c>
      <c r="R7" s="46">
        <v>21</v>
      </c>
      <c r="S7" s="44"/>
      <c r="T7" s="43" t="s">
        <v>12</v>
      </c>
    </row>
    <row r="8" spans="1:20" ht="22.5" customHeight="1" x14ac:dyDescent="0.25">
      <c r="A8" s="27"/>
      <c r="B8" s="47">
        <v>2</v>
      </c>
      <c r="C8" s="48" t="s">
        <v>31</v>
      </c>
      <c r="D8" s="49">
        <v>5</v>
      </c>
      <c r="E8" s="50" t="s">
        <v>32</v>
      </c>
      <c r="F8" s="51" t="s">
        <v>33</v>
      </c>
      <c r="G8" s="52">
        <f t="shared" si="0"/>
        <v>475</v>
      </c>
      <c r="H8" s="53">
        <v>95</v>
      </c>
      <c r="I8" s="140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2.5" customHeight="1" x14ac:dyDescent="0.25">
      <c r="A9" s="27"/>
      <c r="B9" s="47">
        <v>3</v>
      </c>
      <c r="C9" s="48" t="s">
        <v>34</v>
      </c>
      <c r="D9" s="49">
        <v>4</v>
      </c>
      <c r="E9" s="50" t="s">
        <v>32</v>
      </c>
      <c r="F9" s="51" t="s">
        <v>124</v>
      </c>
      <c r="G9" s="52">
        <f t="shared" si="0"/>
        <v>236</v>
      </c>
      <c r="H9" s="53">
        <v>59</v>
      </c>
      <c r="I9" s="140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2.5" customHeight="1" x14ac:dyDescent="0.25">
      <c r="A10" s="27"/>
      <c r="B10" s="47">
        <v>4</v>
      </c>
      <c r="C10" s="48" t="s">
        <v>35</v>
      </c>
      <c r="D10" s="49">
        <v>4</v>
      </c>
      <c r="E10" s="50" t="s">
        <v>32</v>
      </c>
      <c r="F10" s="51" t="s">
        <v>36</v>
      </c>
      <c r="G10" s="52">
        <f t="shared" si="0"/>
        <v>148</v>
      </c>
      <c r="H10" s="53">
        <v>37</v>
      </c>
      <c r="I10" s="140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2.5" customHeight="1" x14ac:dyDescent="0.25">
      <c r="A11" s="27"/>
      <c r="B11" s="47">
        <v>5</v>
      </c>
      <c r="C11" s="48" t="s">
        <v>37</v>
      </c>
      <c r="D11" s="49">
        <v>10</v>
      </c>
      <c r="E11" s="61" t="s">
        <v>29</v>
      </c>
      <c r="F11" s="62" t="s">
        <v>38</v>
      </c>
      <c r="G11" s="52">
        <f t="shared" si="0"/>
        <v>80</v>
      </c>
      <c r="H11" s="53">
        <v>8</v>
      </c>
      <c r="I11" s="140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2.5" customHeight="1" x14ac:dyDescent="0.25">
      <c r="A12" s="27"/>
      <c r="B12" s="47">
        <v>6</v>
      </c>
      <c r="C12" s="48" t="s">
        <v>39</v>
      </c>
      <c r="D12" s="49">
        <v>10</v>
      </c>
      <c r="E12" s="50" t="s">
        <v>29</v>
      </c>
      <c r="F12" s="51" t="s">
        <v>40</v>
      </c>
      <c r="G12" s="52">
        <f t="shared" si="0"/>
        <v>200</v>
      </c>
      <c r="H12" s="53">
        <v>20</v>
      </c>
      <c r="I12" s="140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2.5" customHeight="1" x14ac:dyDescent="0.25">
      <c r="A13" s="27"/>
      <c r="B13" s="47">
        <v>7</v>
      </c>
      <c r="C13" s="48" t="s">
        <v>125</v>
      </c>
      <c r="D13" s="49">
        <v>5</v>
      </c>
      <c r="E13" s="50" t="s">
        <v>29</v>
      </c>
      <c r="F13" s="51" t="s">
        <v>41</v>
      </c>
      <c r="G13" s="52">
        <f t="shared" si="0"/>
        <v>675</v>
      </c>
      <c r="H13" s="53">
        <v>135</v>
      </c>
      <c r="I13" s="140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2.5" customHeight="1" x14ac:dyDescent="0.25">
      <c r="A14" s="27"/>
      <c r="B14" s="47">
        <v>8</v>
      </c>
      <c r="C14" s="48" t="s">
        <v>153</v>
      </c>
      <c r="D14" s="49">
        <v>10</v>
      </c>
      <c r="E14" s="50" t="s">
        <v>32</v>
      </c>
      <c r="F14" s="51" t="s">
        <v>126</v>
      </c>
      <c r="G14" s="52">
        <f t="shared" si="0"/>
        <v>1350</v>
      </c>
      <c r="H14" s="53">
        <v>135</v>
      </c>
      <c r="I14" s="140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2.5" customHeight="1" x14ac:dyDescent="0.25">
      <c r="A15" s="27"/>
      <c r="B15" s="47">
        <v>9</v>
      </c>
      <c r="C15" s="48" t="s">
        <v>42</v>
      </c>
      <c r="D15" s="49">
        <v>10</v>
      </c>
      <c r="E15" s="50" t="s">
        <v>29</v>
      </c>
      <c r="F15" s="51" t="s">
        <v>43</v>
      </c>
      <c r="G15" s="52">
        <f t="shared" si="0"/>
        <v>370</v>
      </c>
      <c r="H15" s="53">
        <v>37</v>
      </c>
      <c r="I15" s="140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2.5" customHeight="1" x14ac:dyDescent="0.25">
      <c r="A16" s="27"/>
      <c r="B16" s="47">
        <v>10</v>
      </c>
      <c r="C16" s="48" t="s">
        <v>44</v>
      </c>
      <c r="D16" s="49">
        <v>40</v>
      </c>
      <c r="E16" s="50" t="s">
        <v>29</v>
      </c>
      <c r="F16" s="51" t="s">
        <v>45</v>
      </c>
      <c r="G16" s="52">
        <f t="shared" si="0"/>
        <v>120</v>
      </c>
      <c r="H16" s="53">
        <v>3</v>
      </c>
      <c r="I16" s="140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2.5" customHeight="1" x14ac:dyDescent="0.25">
      <c r="A17" s="27"/>
      <c r="B17" s="47">
        <v>11</v>
      </c>
      <c r="C17" s="48" t="s">
        <v>128</v>
      </c>
      <c r="D17" s="49">
        <v>20</v>
      </c>
      <c r="E17" s="50" t="s">
        <v>46</v>
      </c>
      <c r="F17" s="51" t="s">
        <v>47</v>
      </c>
      <c r="G17" s="52">
        <f t="shared" si="0"/>
        <v>1400</v>
      </c>
      <c r="H17" s="53">
        <v>70</v>
      </c>
      <c r="I17" s="140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2.5" customHeight="1" x14ac:dyDescent="0.25">
      <c r="A18" s="27"/>
      <c r="B18" s="47">
        <v>12</v>
      </c>
      <c r="C18" s="48" t="s">
        <v>127</v>
      </c>
      <c r="D18" s="49">
        <v>5</v>
      </c>
      <c r="E18" s="50" t="s">
        <v>48</v>
      </c>
      <c r="F18" s="51" t="s">
        <v>49</v>
      </c>
      <c r="G18" s="52">
        <f t="shared" si="0"/>
        <v>55</v>
      </c>
      <c r="H18" s="53">
        <v>11</v>
      </c>
      <c r="I18" s="140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2.5" customHeight="1" x14ac:dyDescent="0.25">
      <c r="A19" s="27"/>
      <c r="B19" s="47">
        <v>13</v>
      </c>
      <c r="C19" s="48" t="s">
        <v>129</v>
      </c>
      <c r="D19" s="49">
        <v>5</v>
      </c>
      <c r="E19" s="50" t="s">
        <v>48</v>
      </c>
      <c r="F19" s="51" t="s">
        <v>49</v>
      </c>
      <c r="G19" s="52">
        <f t="shared" si="0"/>
        <v>55</v>
      </c>
      <c r="H19" s="53">
        <v>11</v>
      </c>
      <c r="I19" s="140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22.5" customHeight="1" x14ac:dyDescent="0.25">
      <c r="A20" s="27"/>
      <c r="B20" s="47">
        <v>14</v>
      </c>
      <c r="C20" s="48" t="s">
        <v>50</v>
      </c>
      <c r="D20" s="49">
        <v>5</v>
      </c>
      <c r="E20" s="50" t="s">
        <v>46</v>
      </c>
      <c r="F20" s="51" t="s">
        <v>51</v>
      </c>
      <c r="G20" s="52">
        <f t="shared" si="0"/>
        <v>225</v>
      </c>
      <c r="H20" s="53">
        <v>45</v>
      </c>
      <c r="I20" s="140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30" x14ac:dyDescent="0.25">
      <c r="A21" s="27"/>
      <c r="B21" s="47">
        <v>15</v>
      </c>
      <c r="C21" s="48" t="s">
        <v>52</v>
      </c>
      <c r="D21" s="49">
        <v>4</v>
      </c>
      <c r="E21" s="50" t="s">
        <v>46</v>
      </c>
      <c r="F21" s="51" t="s">
        <v>130</v>
      </c>
      <c r="G21" s="52">
        <f t="shared" si="0"/>
        <v>220</v>
      </c>
      <c r="H21" s="53">
        <v>55</v>
      </c>
      <c r="I21" s="140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53</v>
      </c>
      <c r="D22" s="49">
        <v>5</v>
      </c>
      <c r="E22" s="50" t="s">
        <v>46</v>
      </c>
      <c r="F22" s="51" t="s">
        <v>54</v>
      </c>
      <c r="G22" s="52">
        <f t="shared" ref="G22:G74" si="3">D22*H22</f>
        <v>350</v>
      </c>
      <c r="H22" s="53">
        <v>70</v>
      </c>
      <c r="I22" s="140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2.5" customHeight="1" x14ac:dyDescent="0.25">
      <c r="A23" s="27"/>
      <c r="B23" s="47">
        <v>17</v>
      </c>
      <c r="C23" s="48" t="s">
        <v>55</v>
      </c>
      <c r="D23" s="49">
        <v>2</v>
      </c>
      <c r="E23" s="50" t="s">
        <v>32</v>
      </c>
      <c r="F23" s="51" t="s">
        <v>56</v>
      </c>
      <c r="G23" s="52">
        <f t="shared" si="3"/>
        <v>510</v>
      </c>
      <c r="H23" s="53">
        <v>255</v>
      </c>
      <c r="I23" s="140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22.5" customHeight="1" x14ac:dyDescent="0.25">
      <c r="A24" s="27"/>
      <c r="B24" s="47">
        <v>18</v>
      </c>
      <c r="C24" s="48" t="s">
        <v>57</v>
      </c>
      <c r="D24" s="49">
        <v>4</v>
      </c>
      <c r="E24" s="50" t="s">
        <v>29</v>
      </c>
      <c r="F24" s="51" t="s">
        <v>58</v>
      </c>
      <c r="G24" s="52">
        <f t="shared" si="3"/>
        <v>600</v>
      </c>
      <c r="H24" s="53">
        <v>150</v>
      </c>
      <c r="I24" s="140"/>
      <c r="J24" s="54">
        <f t="shared" si="4"/>
        <v>0</v>
      </c>
      <c r="K24" s="55" t="str">
        <f t="shared" si="5"/>
        <v xml:space="preserve"> </v>
      </c>
      <c r="L24" s="56"/>
      <c r="M24" s="57"/>
      <c r="N24" s="58"/>
      <c r="O24" s="58"/>
      <c r="P24" s="59"/>
      <c r="Q24" s="59"/>
      <c r="R24" s="60"/>
      <c r="S24" s="58"/>
      <c r="T24" s="57"/>
    </row>
    <row r="25" spans="1:20" ht="22.5" customHeight="1" x14ac:dyDescent="0.25">
      <c r="A25" s="27"/>
      <c r="B25" s="47">
        <v>19</v>
      </c>
      <c r="C25" s="48" t="s">
        <v>59</v>
      </c>
      <c r="D25" s="49">
        <v>2</v>
      </c>
      <c r="E25" s="50" t="s">
        <v>32</v>
      </c>
      <c r="F25" s="51" t="s">
        <v>60</v>
      </c>
      <c r="G25" s="52">
        <f t="shared" si="3"/>
        <v>400</v>
      </c>
      <c r="H25" s="53">
        <v>200</v>
      </c>
      <c r="I25" s="140"/>
      <c r="J25" s="54">
        <f t="shared" si="4"/>
        <v>0</v>
      </c>
      <c r="K25" s="55" t="str">
        <f t="shared" si="5"/>
        <v xml:space="preserve"> </v>
      </c>
      <c r="L25" s="56"/>
      <c r="M25" s="57"/>
      <c r="N25" s="58"/>
      <c r="O25" s="58"/>
      <c r="P25" s="59"/>
      <c r="Q25" s="59"/>
      <c r="R25" s="60"/>
      <c r="S25" s="58"/>
      <c r="T25" s="57"/>
    </row>
    <row r="26" spans="1:20" ht="22.5" customHeight="1" x14ac:dyDescent="0.25">
      <c r="A26" s="27"/>
      <c r="B26" s="47">
        <v>20</v>
      </c>
      <c r="C26" s="48" t="s">
        <v>61</v>
      </c>
      <c r="D26" s="49">
        <v>5</v>
      </c>
      <c r="E26" s="50" t="s">
        <v>29</v>
      </c>
      <c r="F26" s="51" t="s">
        <v>62</v>
      </c>
      <c r="G26" s="52">
        <f t="shared" si="3"/>
        <v>25</v>
      </c>
      <c r="H26" s="53">
        <v>5</v>
      </c>
      <c r="I26" s="140"/>
      <c r="J26" s="54">
        <f t="shared" si="4"/>
        <v>0</v>
      </c>
      <c r="K26" s="55" t="str">
        <f t="shared" si="5"/>
        <v xml:space="preserve"> </v>
      </c>
      <c r="L26" s="56"/>
      <c r="M26" s="57"/>
      <c r="N26" s="58"/>
      <c r="O26" s="58"/>
      <c r="P26" s="59"/>
      <c r="Q26" s="59"/>
      <c r="R26" s="60"/>
      <c r="S26" s="58"/>
      <c r="T26" s="57"/>
    </row>
    <row r="27" spans="1:20" ht="60" x14ac:dyDescent="0.25">
      <c r="A27" s="27"/>
      <c r="B27" s="47">
        <v>21</v>
      </c>
      <c r="C27" s="48" t="s">
        <v>63</v>
      </c>
      <c r="D27" s="49">
        <v>7</v>
      </c>
      <c r="E27" s="50" t="s">
        <v>46</v>
      </c>
      <c r="F27" s="51" t="s">
        <v>131</v>
      </c>
      <c r="G27" s="52">
        <f t="shared" si="3"/>
        <v>1750</v>
      </c>
      <c r="H27" s="53">
        <v>250</v>
      </c>
      <c r="I27" s="140"/>
      <c r="J27" s="54">
        <f t="shared" ref="J27:J71" si="6">D27*I27</f>
        <v>0</v>
      </c>
      <c r="K27" s="55" t="str">
        <f t="shared" ref="K27:K71" si="7">IF(ISNUMBER(I27), IF(I27&gt;H27,"NEVYHOVUJE","VYHOVUJE")," ")</f>
        <v xml:space="preserve"> </v>
      </c>
      <c r="L27" s="56"/>
      <c r="M27" s="57"/>
      <c r="N27" s="58"/>
      <c r="O27" s="58"/>
      <c r="P27" s="59"/>
      <c r="Q27" s="59"/>
      <c r="R27" s="60"/>
      <c r="S27" s="58"/>
      <c r="T27" s="57"/>
    </row>
    <row r="28" spans="1:20" ht="30" x14ac:dyDescent="0.25">
      <c r="A28" s="27"/>
      <c r="B28" s="47">
        <v>22</v>
      </c>
      <c r="C28" s="48" t="s">
        <v>154</v>
      </c>
      <c r="D28" s="49">
        <v>2</v>
      </c>
      <c r="E28" s="50" t="s">
        <v>29</v>
      </c>
      <c r="F28" s="51" t="s">
        <v>64</v>
      </c>
      <c r="G28" s="52">
        <f t="shared" si="3"/>
        <v>28</v>
      </c>
      <c r="H28" s="53">
        <v>14</v>
      </c>
      <c r="I28" s="140"/>
      <c r="J28" s="54">
        <f t="shared" si="6"/>
        <v>0</v>
      </c>
      <c r="K28" s="55" t="str">
        <f t="shared" si="7"/>
        <v xml:space="preserve"> </v>
      </c>
      <c r="L28" s="56"/>
      <c r="M28" s="57"/>
      <c r="N28" s="58"/>
      <c r="O28" s="58"/>
      <c r="P28" s="59"/>
      <c r="Q28" s="59"/>
      <c r="R28" s="60"/>
      <c r="S28" s="58"/>
      <c r="T28" s="57"/>
    </row>
    <row r="29" spans="1:20" ht="22.5" customHeight="1" x14ac:dyDescent="0.25">
      <c r="A29" s="27"/>
      <c r="B29" s="47">
        <v>23</v>
      </c>
      <c r="C29" s="48" t="s">
        <v>155</v>
      </c>
      <c r="D29" s="49">
        <v>5</v>
      </c>
      <c r="E29" s="50" t="s">
        <v>46</v>
      </c>
      <c r="F29" s="51" t="s">
        <v>65</v>
      </c>
      <c r="G29" s="52">
        <f t="shared" si="3"/>
        <v>900</v>
      </c>
      <c r="H29" s="53">
        <v>180</v>
      </c>
      <c r="I29" s="140"/>
      <c r="J29" s="54">
        <f t="shared" si="6"/>
        <v>0</v>
      </c>
      <c r="K29" s="55" t="str">
        <f t="shared" si="7"/>
        <v xml:space="preserve"> </v>
      </c>
      <c r="L29" s="56"/>
      <c r="M29" s="57"/>
      <c r="N29" s="58"/>
      <c r="O29" s="58"/>
      <c r="P29" s="59"/>
      <c r="Q29" s="59"/>
      <c r="R29" s="60"/>
      <c r="S29" s="58"/>
      <c r="T29" s="57"/>
    </row>
    <row r="30" spans="1:20" ht="22.5" customHeight="1" x14ac:dyDescent="0.25">
      <c r="A30" s="27"/>
      <c r="B30" s="47">
        <v>24</v>
      </c>
      <c r="C30" s="48" t="s">
        <v>66</v>
      </c>
      <c r="D30" s="49">
        <v>2</v>
      </c>
      <c r="E30" s="50" t="s">
        <v>32</v>
      </c>
      <c r="F30" s="51" t="s">
        <v>60</v>
      </c>
      <c r="G30" s="52">
        <f t="shared" si="3"/>
        <v>340</v>
      </c>
      <c r="H30" s="53">
        <v>170</v>
      </c>
      <c r="I30" s="140"/>
      <c r="J30" s="54">
        <f t="shared" si="6"/>
        <v>0</v>
      </c>
      <c r="K30" s="55" t="str">
        <f t="shared" si="7"/>
        <v xml:space="preserve"> </v>
      </c>
      <c r="L30" s="56"/>
      <c r="M30" s="57"/>
      <c r="N30" s="58"/>
      <c r="O30" s="58"/>
      <c r="P30" s="59"/>
      <c r="Q30" s="59"/>
      <c r="R30" s="60"/>
      <c r="S30" s="58"/>
      <c r="T30" s="57"/>
    </row>
    <row r="31" spans="1:20" ht="40.5" customHeight="1" x14ac:dyDescent="0.25">
      <c r="A31" s="27"/>
      <c r="B31" s="47">
        <v>25</v>
      </c>
      <c r="C31" s="48" t="s">
        <v>67</v>
      </c>
      <c r="D31" s="49">
        <v>20</v>
      </c>
      <c r="E31" s="50" t="s">
        <v>46</v>
      </c>
      <c r="F31" s="51" t="s">
        <v>132</v>
      </c>
      <c r="G31" s="52">
        <f t="shared" si="3"/>
        <v>900</v>
      </c>
      <c r="H31" s="53">
        <v>45</v>
      </c>
      <c r="I31" s="140"/>
      <c r="J31" s="54">
        <f t="shared" si="6"/>
        <v>0</v>
      </c>
      <c r="K31" s="55" t="str">
        <f t="shared" si="7"/>
        <v xml:space="preserve"> </v>
      </c>
      <c r="L31" s="56"/>
      <c r="M31" s="57"/>
      <c r="N31" s="58"/>
      <c r="O31" s="58"/>
      <c r="P31" s="59"/>
      <c r="Q31" s="59"/>
      <c r="R31" s="60"/>
      <c r="S31" s="58"/>
      <c r="T31" s="57"/>
    </row>
    <row r="32" spans="1:20" ht="22.5" customHeight="1" x14ac:dyDescent="0.25">
      <c r="A32" s="27"/>
      <c r="B32" s="47">
        <v>26</v>
      </c>
      <c r="C32" s="48" t="s">
        <v>138</v>
      </c>
      <c r="D32" s="49">
        <v>10</v>
      </c>
      <c r="E32" s="50" t="s">
        <v>46</v>
      </c>
      <c r="F32" s="51" t="s">
        <v>133</v>
      </c>
      <c r="G32" s="52">
        <f t="shared" si="3"/>
        <v>2950</v>
      </c>
      <c r="H32" s="53">
        <v>295</v>
      </c>
      <c r="I32" s="140"/>
      <c r="J32" s="54">
        <f t="shared" si="6"/>
        <v>0</v>
      </c>
      <c r="K32" s="55" t="str">
        <f t="shared" si="7"/>
        <v xml:space="preserve"> </v>
      </c>
      <c r="L32" s="56"/>
      <c r="M32" s="57"/>
      <c r="N32" s="58"/>
      <c r="O32" s="58"/>
      <c r="P32" s="59"/>
      <c r="Q32" s="59"/>
      <c r="R32" s="60"/>
      <c r="S32" s="58"/>
      <c r="T32" s="57"/>
    </row>
    <row r="33" spans="1:20" ht="22.5" customHeight="1" x14ac:dyDescent="0.25">
      <c r="A33" s="27"/>
      <c r="B33" s="47">
        <v>27</v>
      </c>
      <c r="C33" s="48" t="s">
        <v>139</v>
      </c>
      <c r="D33" s="49">
        <v>10</v>
      </c>
      <c r="E33" s="50" t="s">
        <v>46</v>
      </c>
      <c r="F33" s="51" t="s">
        <v>134</v>
      </c>
      <c r="G33" s="52">
        <f t="shared" si="3"/>
        <v>3700</v>
      </c>
      <c r="H33" s="53">
        <v>370</v>
      </c>
      <c r="I33" s="140"/>
      <c r="J33" s="54">
        <f t="shared" si="6"/>
        <v>0</v>
      </c>
      <c r="K33" s="55" t="str">
        <f t="shared" si="7"/>
        <v xml:space="preserve"> </v>
      </c>
      <c r="L33" s="56"/>
      <c r="M33" s="57"/>
      <c r="N33" s="58"/>
      <c r="O33" s="58"/>
      <c r="P33" s="59"/>
      <c r="Q33" s="59"/>
      <c r="R33" s="60"/>
      <c r="S33" s="58"/>
      <c r="T33" s="57"/>
    </row>
    <row r="34" spans="1:20" ht="43.5" customHeight="1" x14ac:dyDescent="0.25">
      <c r="A34" s="27"/>
      <c r="B34" s="47">
        <v>28</v>
      </c>
      <c r="C34" s="48" t="s">
        <v>68</v>
      </c>
      <c r="D34" s="49">
        <v>10</v>
      </c>
      <c r="E34" s="50" t="s">
        <v>46</v>
      </c>
      <c r="F34" s="51" t="s">
        <v>135</v>
      </c>
      <c r="G34" s="52">
        <f t="shared" si="3"/>
        <v>1650</v>
      </c>
      <c r="H34" s="53">
        <v>165</v>
      </c>
      <c r="I34" s="140"/>
      <c r="J34" s="54">
        <f t="shared" si="6"/>
        <v>0</v>
      </c>
      <c r="K34" s="55" t="str">
        <f t="shared" si="7"/>
        <v xml:space="preserve"> </v>
      </c>
      <c r="L34" s="56"/>
      <c r="M34" s="57"/>
      <c r="N34" s="58"/>
      <c r="O34" s="58"/>
      <c r="P34" s="59"/>
      <c r="Q34" s="59"/>
      <c r="R34" s="60"/>
      <c r="S34" s="58"/>
      <c r="T34" s="57"/>
    </row>
    <row r="35" spans="1:20" ht="57.75" customHeight="1" x14ac:dyDescent="0.25">
      <c r="A35" s="27"/>
      <c r="B35" s="47">
        <v>29</v>
      </c>
      <c r="C35" s="48" t="s">
        <v>137</v>
      </c>
      <c r="D35" s="49">
        <v>10</v>
      </c>
      <c r="E35" s="50" t="s">
        <v>32</v>
      </c>
      <c r="F35" s="51" t="s">
        <v>69</v>
      </c>
      <c r="G35" s="52">
        <f t="shared" si="3"/>
        <v>850</v>
      </c>
      <c r="H35" s="53">
        <v>85</v>
      </c>
      <c r="I35" s="140"/>
      <c r="J35" s="54">
        <f t="shared" si="6"/>
        <v>0</v>
      </c>
      <c r="K35" s="55" t="str">
        <f t="shared" si="7"/>
        <v xml:space="preserve"> </v>
      </c>
      <c r="L35" s="56"/>
      <c r="M35" s="57"/>
      <c r="N35" s="58"/>
      <c r="O35" s="58"/>
      <c r="P35" s="59"/>
      <c r="Q35" s="59"/>
      <c r="R35" s="60"/>
      <c r="S35" s="58"/>
      <c r="T35" s="57"/>
    </row>
    <row r="36" spans="1:20" ht="45.75" customHeight="1" thickBot="1" x14ac:dyDescent="0.3">
      <c r="A36" s="27"/>
      <c r="B36" s="63">
        <v>30</v>
      </c>
      <c r="C36" s="64" t="s">
        <v>136</v>
      </c>
      <c r="D36" s="65">
        <v>10</v>
      </c>
      <c r="E36" s="66" t="s">
        <v>32</v>
      </c>
      <c r="F36" s="67" t="s">
        <v>70</v>
      </c>
      <c r="G36" s="68">
        <f t="shared" si="3"/>
        <v>850</v>
      </c>
      <c r="H36" s="69">
        <v>85</v>
      </c>
      <c r="I36" s="141"/>
      <c r="J36" s="70">
        <f t="shared" si="6"/>
        <v>0</v>
      </c>
      <c r="K36" s="71" t="str">
        <f t="shared" si="7"/>
        <v xml:space="preserve"> </v>
      </c>
      <c r="L36" s="56"/>
      <c r="M36" s="57"/>
      <c r="N36" s="58"/>
      <c r="O36" s="58"/>
      <c r="P36" s="59"/>
      <c r="Q36" s="59"/>
      <c r="R36" s="60"/>
      <c r="S36" s="58"/>
      <c r="T36" s="57"/>
    </row>
    <row r="37" spans="1:20" ht="22.5" customHeight="1" x14ac:dyDescent="0.25">
      <c r="A37" s="27"/>
      <c r="B37" s="72">
        <v>31</v>
      </c>
      <c r="C37" s="73" t="s">
        <v>31</v>
      </c>
      <c r="D37" s="74">
        <v>2</v>
      </c>
      <c r="E37" s="75" t="s">
        <v>32</v>
      </c>
      <c r="F37" s="76" t="s">
        <v>33</v>
      </c>
      <c r="G37" s="77">
        <f t="shared" si="3"/>
        <v>190</v>
      </c>
      <c r="H37" s="78">
        <v>95</v>
      </c>
      <c r="I37" s="142"/>
      <c r="J37" s="79">
        <f t="shared" si="6"/>
        <v>0</v>
      </c>
      <c r="K37" s="80" t="str">
        <f t="shared" si="7"/>
        <v xml:space="preserve"> </v>
      </c>
      <c r="L37" s="81" t="s">
        <v>27</v>
      </c>
      <c r="M37" s="81" t="s">
        <v>117</v>
      </c>
      <c r="N37" s="82"/>
      <c r="O37" s="82"/>
      <c r="P37" s="81" t="s">
        <v>120</v>
      </c>
      <c r="Q37" s="81" t="s">
        <v>121</v>
      </c>
      <c r="R37" s="83">
        <v>21</v>
      </c>
      <c r="S37" s="82"/>
      <c r="T37" s="84" t="s">
        <v>12</v>
      </c>
    </row>
    <row r="38" spans="1:20" ht="22.5" customHeight="1" x14ac:dyDescent="0.25">
      <c r="A38" s="27"/>
      <c r="B38" s="47">
        <v>32</v>
      </c>
      <c r="C38" s="48" t="s">
        <v>140</v>
      </c>
      <c r="D38" s="49">
        <v>5</v>
      </c>
      <c r="E38" s="50" t="s">
        <v>29</v>
      </c>
      <c r="F38" s="51" t="s">
        <v>71</v>
      </c>
      <c r="G38" s="52">
        <f t="shared" si="3"/>
        <v>60</v>
      </c>
      <c r="H38" s="53">
        <v>12</v>
      </c>
      <c r="I38" s="140"/>
      <c r="J38" s="54">
        <f t="shared" si="6"/>
        <v>0</v>
      </c>
      <c r="K38" s="55" t="str">
        <f t="shared" si="7"/>
        <v xml:space="preserve"> </v>
      </c>
      <c r="L38" s="85"/>
      <c r="M38" s="85"/>
      <c r="N38" s="58"/>
      <c r="O38" s="58"/>
      <c r="P38" s="86"/>
      <c r="Q38" s="86"/>
      <c r="R38" s="60"/>
      <c r="S38" s="58"/>
      <c r="T38" s="57"/>
    </row>
    <row r="39" spans="1:20" ht="22.5" customHeight="1" x14ac:dyDescent="0.25">
      <c r="A39" s="27"/>
      <c r="B39" s="47">
        <v>33</v>
      </c>
      <c r="C39" s="48" t="s">
        <v>72</v>
      </c>
      <c r="D39" s="49">
        <v>1</v>
      </c>
      <c r="E39" s="50" t="s">
        <v>29</v>
      </c>
      <c r="F39" s="51" t="s">
        <v>43</v>
      </c>
      <c r="G39" s="52">
        <f t="shared" si="3"/>
        <v>28</v>
      </c>
      <c r="H39" s="53">
        <v>28</v>
      </c>
      <c r="I39" s="140"/>
      <c r="J39" s="54">
        <f t="shared" si="6"/>
        <v>0</v>
      </c>
      <c r="K39" s="55" t="str">
        <f t="shared" si="7"/>
        <v xml:space="preserve"> </v>
      </c>
      <c r="L39" s="85"/>
      <c r="M39" s="85"/>
      <c r="N39" s="58"/>
      <c r="O39" s="58"/>
      <c r="P39" s="86"/>
      <c r="Q39" s="86"/>
      <c r="R39" s="60"/>
      <c r="S39" s="58"/>
      <c r="T39" s="57"/>
    </row>
    <row r="40" spans="1:20" ht="22.5" customHeight="1" x14ac:dyDescent="0.25">
      <c r="A40" s="27"/>
      <c r="B40" s="47">
        <v>34</v>
      </c>
      <c r="C40" s="48" t="s">
        <v>73</v>
      </c>
      <c r="D40" s="49">
        <v>1</v>
      </c>
      <c r="E40" s="50" t="s">
        <v>29</v>
      </c>
      <c r="F40" s="51" t="s">
        <v>43</v>
      </c>
      <c r="G40" s="52">
        <f t="shared" si="3"/>
        <v>35</v>
      </c>
      <c r="H40" s="53">
        <v>35</v>
      </c>
      <c r="I40" s="140"/>
      <c r="J40" s="54">
        <f t="shared" si="6"/>
        <v>0</v>
      </c>
      <c r="K40" s="55" t="str">
        <f t="shared" si="7"/>
        <v xml:space="preserve"> </v>
      </c>
      <c r="L40" s="85"/>
      <c r="M40" s="85"/>
      <c r="N40" s="58"/>
      <c r="O40" s="58"/>
      <c r="P40" s="86"/>
      <c r="Q40" s="86"/>
      <c r="R40" s="60"/>
      <c r="S40" s="58"/>
      <c r="T40" s="57"/>
    </row>
    <row r="41" spans="1:20" ht="22.5" customHeight="1" x14ac:dyDescent="0.25">
      <c r="A41" s="27"/>
      <c r="B41" s="47">
        <v>35</v>
      </c>
      <c r="C41" s="48" t="s">
        <v>42</v>
      </c>
      <c r="D41" s="49">
        <v>2</v>
      </c>
      <c r="E41" s="50" t="s">
        <v>29</v>
      </c>
      <c r="F41" s="51" t="s">
        <v>43</v>
      </c>
      <c r="G41" s="52">
        <f t="shared" si="3"/>
        <v>74</v>
      </c>
      <c r="H41" s="53">
        <v>37</v>
      </c>
      <c r="I41" s="140"/>
      <c r="J41" s="54">
        <f t="shared" si="6"/>
        <v>0</v>
      </c>
      <c r="K41" s="55" t="str">
        <f t="shared" si="7"/>
        <v xml:space="preserve"> </v>
      </c>
      <c r="L41" s="85"/>
      <c r="M41" s="85"/>
      <c r="N41" s="58"/>
      <c r="O41" s="58"/>
      <c r="P41" s="86"/>
      <c r="Q41" s="86"/>
      <c r="R41" s="60"/>
      <c r="S41" s="58"/>
      <c r="T41" s="57"/>
    </row>
    <row r="42" spans="1:20" ht="22.5" customHeight="1" x14ac:dyDescent="0.25">
      <c r="A42" s="27"/>
      <c r="B42" s="47">
        <v>36</v>
      </c>
      <c r="C42" s="48" t="s">
        <v>74</v>
      </c>
      <c r="D42" s="49">
        <v>1</v>
      </c>
      <c r="E42" s="50" t="s">
        <v>29</v>
      </c>
      <c r="F42" s="51" t="s">
        <v>75</v>
      </c>
      <c r="G42" s="52">
        <f t="shared" si="3"/>
        <v>31</v>
      </c>
      <c r="H42" s="53">
        <v>31</v>
      </c>
      <c r="I42" s="140"/>
      <c r="J42" s="54">
        <f t="shared" si="6"/>
        <v>0</v>
      </c>
      <c r="K42" s="55" t="str">
        <f t="shared" si="7"/>
        <v xml:space="preserve"> </v>
      </c>
      <c r="L42" s="85"/>
      <c r="M42" s="85"/>
      <c r="N42" s="58"/>
      <c r="O42" s="58"/>
      <c r="P42" s="86"/>
      <c r="Q42" s="86"/>
      <c r="R42" s="60"/>
      <c r="S42" s="58"/>
      <c r="T42" s="57"/>
    </row>
    <row r="43" spans="1:20" ht="22.5" customHeight="1" x14ac:dyDescent="0.25">
      <c r="A43" s="27"/>
      <c r="B43" s="47">
        <v>37</v>
      </c>
      <c r="C43" s="48" t="s">
        <v>76</v>
      </c>
      <c r="D43" s="49">
        <v>1</v>
      </c>
      <c r="E43" s="50" t="s">
        <v>29</v>
      </c>
      <c r="F43" s="51" t="s">
        <v>75</v>
      </c>
      <c r="G43" s="52">
        <f t="shared" si="3"/>
        <v>50</v>
      </c>
      <c r="H43" s="53">
        <v>50</v>
      </c>
      <c r="I43" s="140"/>
      <c r="J43" s="54">
        <f t="shared" si="6"/>
        <v>0</v>
      </c>
      <c r="K43" s="55" t="str">
        <f t="shared" si="7"/>
        <v xml:space="preserve"> </v>
      </c>
      <c r="L43" s="85"/>
      <c r="M43" s="85"/>
      <c r="N43" s="58"/>
      <c r="O43" s="58"/>
      <c r="P43" s="86"/>
      <c r="Q43" s="86"/>
      <c r="R43" s="60"/>
      <c r="S43" s="58"/>
      <c r="T43" s="57"/>
    </row>
    <row r="44" spans="1:20" ht="22.5" customHeight="1" x14ac:dyDescent="0.25">
      <c r="A44" s="27"/>
      <c r="B44" s="47">
        <v>38</v>
      </c>
      <c r="C44" s="48" t="s">
        <v>77</v>
      </c>
      <c r="D44" s="49">
        <v>10</v>
      </c>
      <c r="E44" s="50" t="s">
        <v>29</v>
      </c>
      <c r="F44" s="51" t="s">
        <v>78</v>
      </c>
      <c r="G44" s="52">
        <f t="shared" si="3"/>
        <v>30</v>
      </c>
      <c r="H44" s="53">
        <v>3</v>
      </c>
      <c r="I44" s="140"/>
      <c r="J44" s="54">
        <f t="shared" si="6"/>
        <v>0</v>
      </c>
      <c r="K44" s="55" t="str">
        <f t="shared" si="7"/>
        <v xml:space="preserve"> </v>
      </c>
      <c r="L44" s="85"/>
      <c r="M44" s="85"/>
      <c r="N44" s="58"/>
      <c r="O44" s="58"/>
      <c r="P44" s="86"/>
      <c r="Q44" s="86"/>
      <c r="R44" s="60"/>
      <c r="S44" s="58"/>
      <c r="T44" s="57"/>
    </row>
    <row r="45" spans="1:20" ht="37.5" customHeight="1" x14ac:dyDescent="0.25">
      <c r="A45" s="27"/>
      <c r="B45" s="47">
        <v>39</v>
      </c>
      <c r="C45" s="48" t="s">
        <v>79</v>
      </c>
      <c r="D45" s="49">
        <v>1</v>
      </c>
      <c r="E45" s="50" t="s">
        <v>29</v>
      </c>
      <c r="F45" s="51" t="s">
        <v>141</v>
      </c>
      <c r="G45" s="52">
        <f t="shared" si="3"/>
        <v>320</v>
      </c>
      <c r="H45" s="53">
        <v>320</v>
      </c>
      <c r="I45" s="140"/>
      <c r="J45" s="54">
        <f t="shared" si="6"/>
        <v>0</v>
      </c>
      <c r="K45" s="55" t="str">
        <f t="shared" si="7"/>
        <v xml:space="preserve"> </v>
      </c>
      <c r="L45" s="85"/>
      <c r="M45" s="85"/>
      <c r="N45" s="58"/>
      <c r="O45" s="58"/>
      <c r="P45" s="86"/>
      <c r="Q45" s="86"/>
      <c r="R45" s="60"/>
      <c r="S45" s="58"/>
      <c r="T45" s="57"/>
    </row>
    <row r="46" spans="1:20" ht="22.5" customHeight="1" x14ac:dyDescent="0.25">
      <c r="A46" s="27"/>
      <c r="B46" s="47">
        <v>40</v>
      </c>
      <c r="C46" s="48" t="s">
        <v>80</v>
      </c>
      <c r="D46" s="49">
        <v>1</v>
      </c>
      <c r="E46" s="50" t="s">
        <v>32</v>
      </c>
      <c r="F46" s="51" t="s">
        <v>81</v>
      </c>
      <c r="G46" s="52">
        <f t="shared" si="3"/>
        <v>50</v>
      </c>
      <c r="H46" s="53">
        <v>50</v>
      </c>
      <c r="I46" s="140"/>
      <c r="J46" s="54">
        <f t="shared" si="6"/>
        <v>0</v>
      </c>
      <c r="K46" s="55" t="str">
        <f t="shared" si="7"/>
        <v xml:space="preserve"> </v>
      </c>
      <c r="L46" s="85"/>
      <c r="M46" s="85"/>
      <c r="N46" s="58"/>
      <c r="O46" s="58"/>
      <c r="P46" s="86"/>
      <c r="Q46" s="86"/>
      <c r="R46" s="60"/>
      <c r="S46" s="58"/>
      <c r="T46" s="57"/>
    </row>
    <row r="47" spans="1:20" ht="24.75" customHeight="1" thickBot="1" x14ac:dyDescent="0.3">
      <c r="A47" s="27"/>
      <c r="B47" s="87">
        <v>41</v>
      </c>
      <c r="C47" s="88" t="s">
        <v>82</v>
      </c>
      <c r="D47" s="89">
        <v>1</v>
      </c>
      <c r="E47" s="90" t="s">
        <v>29</v>
      </c>
      <c r="F47" s="91" t="s">
        <v>83</v>
      </c>
      <c r="G47" s="92">
        <f t="shared" si="3"/>
        <v>80</v>
      </c>
      <c r="H47" s="93">
        <v>80</v>
      </c>
      <c r="I47" s="143"/>
      <c r="J47" s="94">
        <f t="shared" si="6"/>
        <v>0</v>
      </c>
      <c r="K47" s="95" t="str">
        <f t="shared" si="7"/>
        <v xml:space="preserve"> </v>
      </c>
      <c r="L47" s="96"/>
      <c r="M47" s="96"/>
      <c r="N47" s="97"/>
      <c r="O47" s="97"/>
      <c r="P47" s="98"/>
      <c r="Q47" s="98"/>
      <c r="R47" s="99"/>
      <c r="S47" s="97"/>
      <c r="T47" s="100"/>
    </row>
    <row r="48" spans="1:20" ht="39" customHeight="1" x14ac:dyDescent="0.25">
      <c r="A48" s="27"/>
      <c r="B48" s="101">
        <v>42</v>
      </c>
      <c r="C48" s="102" t="s">
        <v>84</v>
      </c>
      <c r="D48" s="103">
        <v>20</v>
      </c>
      <c r="E48" s="104" t="s">
        <v>29</v>
      </c>
      <c r="F48" s="105" t="s">
        <v>85</v>
      </c>
      <c r="G48" s="106">
        <f t="shared" si="3"/>
        <v>2900</v>
      </c>
      <c r="H48" s="107">
        <v>145</v>
      </c>
      <c r="I48" s="144"/>
      <c r="J48" s="108">
        <f t="shared" si="6"/>
        <v>0</v>
      </c>
      <c r="K48" s="109" t="str">
        <f t="shared" si="7"/>
        <v xml:space="preserve"> </v>
      </c>
      <c r="L48" s="85" t="s">
        <v>27</v>
      </c>
      <c r="M48" s="85" t="s">
        <v>117</v>
      </c>
      <c r="N48" s="58"/>
      <c r="O48" s="58"/>
      <c r="P48" s="85" t="s">
        <v>122</v>
      </c>
      <c r="Q48" s="85" t="s">
        <v>123</v>
      </c>
      <c r="R48" s="60">
        <v>21</v>
      </c>
      <c r="S48" s="58"/>
      <c r="T48" s="57" t="s">
        <v>12</v>
      </c>
    </row>
    <row r="49" spans="1:20" ht="22.5" customHeight="1" x14ac:dyDescent="0.25">
      <c r="A49" s="27"/>
      <c r="B49" s="47">
        <v>43</v>
      </c>
      <c r="C49" s="48" t="s">
        <v>86</v>
      </c>
      <c r="D49" s="49">
        <v>18</v>
      </c>
      <c r="E49" s="50" t="s">
        <v>29</v>
      </c>
      <c r="F49" s="51" t="s">
        <v>30</v>
      </c>
      <c r="G49" s="52">
        <f t="shared" si="3"/>
        <v>234</v>
      </c>
      <c r="H49" s="53">
        <v>13</v>
      </c>
      <c r="I49" s="140"/>
      <c r="J49" s="54">
        <f t="shared" si="6"/>
        <v>0</v>
      </c>
      <c r="K49" s="55" t="str">
        <f t="shared" si="7"/>
        <v xml:space="preserve"> </v>
      </c>
      <c r="L49" s="85"/>
      <c r="M49" s="85"/>
      <c r="N49" s="58"/>
      <c r="O49" s="58"/>
      <c r="P49" s="86"/>
      <c r="Q49" s="86"/>
      <c r="R49" s="60"/>
      <c r="S49" s="58"/>
      <c r="T49" s="57"/>
    </row>
    <row r="50" spans="1:20" ht="22.5" customHeight="1" x14ac:dyDescent="0.25">
      <c r="A50" s="27"/>
      <c r="B50" s="47">
        <v>44</v>
      </c>
      <c r="C50" s="48" t="s">
        <v>87</v>
      </c>
      <c r="D50" s="49">
        <v>24</v>
      </c>
      <c r="E50" s="50" t="s">
        <v>29</v>
      </c>
      <c r="F50" s="51" t="s">
        <v>30</v>
      </c>
      <c r="G50" s="52">
        <f t="shared" si="3"/>
        <v>384</v>
      </c>
      <c r="H50" s="53">
        <v>16</v>
      </c>
      <c r="I50" s="140"/>
      <c r="J50" s="54">
        <f t="shared" si="6"/>
        <v>0</v>
      </c>
      <c r="K50" s="55" t="str">
        <f t="shared" si="7"/>
        <v xml:space="preserve"> </v>
      </c>
      <c r="L50" s="85"/>
      <c r="M50" s="85"/>
      <c r="N50" s="58"/>
      <c r="O50" s="58"/>
      <c r="P50" s="86"/>
      <c r="Q50" s="86"/>
      <c r="R50" s="60"/>
      <c r="S50" s="58"/>
      <c r="T50" s="57"/>
    </row>
    <row r="51" spans="1:20" ht="22.5" customHeight="1" x14ac:dyDescent="0.25">
      <c r="A51" s="27"/>
      <c r="B51" s="47">
        <v>45</v>
      </c>
      <c r="C51" s="48" t="s">
        <v>88</v>
      </c>
      <c r="D51" s="49">
        <v>50</v>
      </c>
      <c r="E51" s="50" t="s">
        <v>29</v>
      </c>
      <c r="F51" s="51" t="s">
        <v>30</v>
      </c>
      <c r="G51" s="52">
        <f t="shared" si="3"/>
        <v>1000</v>
      </c>
      <c r="H51" s="53">
        <v>20</v>
      </c>
      <c r="I51" s="140"/>
      <c r="J51" s="54">
        <f t="shared" si="6"/>
        <v>0</v>
      </c>
      <c r="K51" s="55" t="str">
        <f t="shared" si="7"/>
        <v xml:space="preserve"> </v>
      </c>
      <c r="L51" s="85"/>
      <c r="M51" s="85"/>
      <c r="N51" s="58"/>
      <c r="O51" s="58"/>
      <c r="P51" s="86"/>
      <c r="Q51" s="86"/>
      <c r="R51" s="60"/>
      <c r="S51" s="58"/>
      <c r="T51" s="57"/>
    </row>
    <row r="52" spans="1:20" ht="22.5" customHeight="1" x14ac:dyDescent="0.25">
      <c r="A52" s="27"/>
      <c r="B52" s="47">
        <v>46</v>
      </c>
      <c r="C52" s="48" t="s">
        <v>31</v>
      </c>
      <c r="D52" s="49">
        <v>30</v>
      </c>
      <c r="E52" s="50" t="s">
        <v>32</v>
      </c>
      <c r="F52" s="51" t="s">
        <v>33</v>
      </c>
      <c r="G52" s="52">
        <f t="shared" si="3"/>
        <v>2850</v>
      </c>
      <c r="H52" s="53">
        <v>95</v>
      </c>
      <c r="I52" s="140"/>
      <c r="J52" s="54">
        <f t="shared" si="6"/>
        <v>0</v>
      </c>
      <c r="K52" s="55" t="str">
        <f t="shared" si="7"/>
        <v xml:space="preserve"> </v>
      </c>
      <c r="L52" s="85"/>
      <c r="M52" s="85"/>
      <c r="N52" s="58"/>
      <c r="O52" s="58"/>
      <c r="P52" s="86"/>
      <c r="Q52" s="86"/>
      <c r="R52" s="60"/>
      <c r="S52" s="58"/>
      <c r="T52" s="57"/>
    </row>
    <row r="53" spans="1:20" ht="22.5" customHeight="1" x14ac:dyDescent="0.25">
      <c r="A53" s="27"/>
      <c r="B53" s="47">
        <v>47</v>
      </c>
      <c r="C53" s="48" t="s">
        <v>142</v>
      </c>
      <c r="D53" s="49">
        <v>2</v>
      </c>
      <c r="E53" s="50" t="s">
        <v>32</v>
      </c>
      <c r="F53" s="51" t="s">
        <v>89</v>
      </c>
      <c r="G53" s="52">
        <f t="shared" si="3"/>
        <v>600</v>
      </c>
      <c r="H53" s="53">
        <v>300</v>
      </c>
      <c r="I53" s="140"/>
      <c r="J53" s="54">
        <f t="shared" si="6"/>
        <v>0</v>
      </c>
      <c r="K53" s="55" t="str">
        <f t="shared" si="7"/>
        <v xml:space="preserve"> </v>
      </c>
      <c r="L53" s="85"/>
      <c r="M53" s="85"/>
      <c r="N53" s="58"/>
      <c r="O53" s="58"/>
      <c r="P53" s="86"/>
      <c r="Q53" s="86"/>
      <c r="R53" s="60"/>
      <c r="S53" s="58"/>
      <c r="T53" s="57"/>
    </row>
    <row r="54" spans="1:20" ht="22.5" customHeight="1" x14ac:dyDescent="0.25">
      <c r="A54" s="27"/>
      <c r="B54" s="47">
        <v>48</v>
      </c>
      <c r="C54" s="48" t="s">
        <v>144</v>
      </c>
      <c r="D54" s="49">
        <v>5</v>
      </c>
      <c r="E54" s="50" t="s">
        <v>32</v>
      </c>
      <c r="F54" s="51" t="s">
        <v>90</v>
      </c>
      <c r="G54" s="52">
        <f t="shared" si="3"/>
        <v>140</v>
      </c>
      <c r="H54" s="53">
        <v>28</v>
      </c>
      <c r="I54" s="140"/>
      <c r="J54" s="54">
        <f t="shared" si="6"/>
        <v>0</v>
      </c>
      <c r="K54" s="55" t="str">
        <f t="shared" si="7"/>
        <v xml:space="preserve"> </v>
      </c>
      <c r="L54" s="85"/>
      <c r="M54" s="85"/>
      <c r="N54" s="58"/>
      <c r="O54" s="58"/>
      <c r="P54" s="86"/>
      <c r="Q54" s="86"/>
      <c r="R54" s="60"/>
      <c r="S54" s="58"/>
      <c r="T54" s="57"/>
    </row>
    <row r="55" spans="1:20" ht="22.5" customHeight="1" x14ac:dyDescent="0.25">
      <c r="A55" s="27"/>
      <c r="B55" s="47">
        <v>49</v>
      </c>
      <c r="C55" s="48" t="s">
        <v>143</v>
      </c>
      <c r="D55" s="49">
        <v>10</v>
      </c>
      <c r="E55" s="50" t="s">
        <v>32</v>
      </c>
      <c r="F55" s="51" t="s">
        <v>91</v>
      </c>
      <c r="G55" s="52">
        <f t="shared" si="3"/>
        <v>200</v>
      </c>
      <c r="H55" s="53">
        <v>20</v>
      </c>
      <c r="I55" s="140"/>
      <c r="J55" s="54">
        <f t="shared" si="6"/>
        <v>0</v>
      </c>
      <c r="K55" s="55" t="str">
        <f t="shared" si="7"/>
        <v xml:space="preserve"> </v>
      </c>
      <c r="L55" s="85"/>
      <c r="M55" s="85"/>
      <c r="N55" s="58"/>
      <c r="O55" s="58"/>
      <c r="P55" s="86"/>
      <c r="Q55" s="86"/>
      <c r="R55" s="60"/>
      <c r="S55" s="58"/>
      <c r="T55" s="57"/>
    </row>
    <row r="56" spans="1:20" ht="90" x14ac:dyDescent="0.25">
      <c r="A56" s="27"/>
      <c r="B56" s="47">
        <v>50</v>
      </c>
      <c r="C56" s="48" t="s">
        <v>92</v>
      </c>
      <c r="D56" s="49">
        <v>25</v>
      </c>
      <c r="E56" s="50" t="s">
        <v>32</v>
      </c>
      <c r="F56" s="51" t="s">
        <v>145</v>
      </c>
      <c r="G56" s="52">
        <f t="shared" si="3"/>
        <v>3750</v>
      </c>
      <c r="H56" s="53">
        <v>150</v>
      </c>
      <c r="I56" s="140"/>
      <c r="J56" s="54">
        <f t="shared" si="6"/>
        <v>0</v>
      </c>
      <c r="K56" s="55" t="str">
        <f t="shared" si="7"/>
        <v xml:space="preserve"> </v>
      </c>
      <c r="L56" s="85"/>
      <c r="M56" s="85"/>
      <c r="N56" s="58"/>
      <c r="O56" s="58"/>
      <c r="P56" s="86"/>
      <c r="Q56" s="86"/>
      <c r="R56" s="60"/>
      <c r="S56" s="58"/>
      <c r="T56" s="57"/>
    </row>
    <row r="57" spans="1:20" ht="22.5" customHeight="1" x14ac:dyDescent="0.25">
      <c r="A57" s="27"/>
      <c r="B57" s="47">
        <v>51</v>
      </c>
      <c r="C57" s="48" t="s">
        <v>74</v>
      </c>
      <c r="D57" s="49">
        <v>6</v>
      </c>
      <c r="E57" s="50" t="s">
        <v>29</v>
      </c>
      <c r="F57" s="51" t="s">
        <v>75</v>
      </c>
      <c r="G57" s="52">
        <f t="shared" si="3"/>
        <v>186</v>
      </c>
      <c r="H57" s="53">
        <v>31</v>
      </c>
      <c r="I57" s="140"/>
      <c r="J57" s="54">
        <f t="shared" si="6"/>
        <v>0</v>
      </c>
      <c r="K57" s="55" t="str">
        <f t="shared" si="7"/>
        <v xml:space="preserve"> </v>
      </c>
      <c r="L57" s="85"/>
      <c r="M57" s="85"/>
      <c r="N57" s="58"/>
      <c r="O57" s="58"/>
      <c r="P57" s="86"/>
      <c r="Q57" s="86"/>
      <c r="R57" s="60"/>
      <c r="S57" s="58"/>
      <c r="T57" s="57"/>
    </row>
    <row r="58" spans="1:20" ht="22.5" customHeight="1" x14ac:dyDescent="0.25">
      <c r="A58" s="27"/>
      <c r="B58" s="47">
        <v>52</v>
      </c>
      <c r="C58" s="48" t="s">
        <v>93</v>
      </c>
      <c r="D58" s="49">
        <v>6</v>
      </c>
      <c r="E58" s="50" t="s">
        <v>29</v>
      </c>
      <c r="F58" s="51" t="s">
        <v>75</v>
      </c>
      <c r="G58" s="52">
        <f t="shared" si="3"/>
        <v>120</v>
      </c>
      <c r="H58" s="53">
        <v>20</v>
      </c>
      <c r="I58" s="140"/>
      <c r="J58" s="54">
        <f t="shared" si="6"/>
        <v>0</v>
      </c>
      <c r="K58" s="55" t="str">
        <f t="shared" si="7"/>
        <v xml:space="preserve"> </v>
      </c>
      <c r="L58" s="85"/>
      <c r="M58" s="85"/>
      <c r="N58" s="58"/>
      <c r="O58" s="58"/>
      <c r="P58" s="86"/>
      <c r="Q58" s="86"/>
      <c r="R58" s="60"/>
      <c r="S58" s="58"/>
      <c r="T58" s="57"/>
    </row>
    <row r="59" spans="1:20" ht="39" customHeight="1" x14ac:dyDescent="0.25">
      <c r="A59" s="27"/>
      <c r="B59" s="47">
        <v>53</v>
      </c>
      <c r="C59" s="48" t="s">
        <v>94</v>
      </c>
      <c r="D59" s="49">
        <v>6</v>
      </c>
      <c r="E59" s="50" t="s">
        <v>46</v>
      </c>
      <c r="F59" s="51" t="s">
        <v>146</v>
      </c>
      <c r="G59" s="52">
        <f t="shared" si="3"/>
        <v>900</v>
      </c>
      <c r="H59" s="53">
        <v>150</v>
      </c>
      <c r="I59" s="140"/>
      <c r="J59" s="54">
        <f t="shared" si="6"/>
        <v>0</v>
      </c>
      <c r="K59" s="55" t="str">
        <f t="shared" si="7"/>
        <v xml:space="preserve"> </v>
      </c>
      <c r="L59" s="85"/>
      <c r="M59" s="85"/>
      <c r="N59" s="58"/>
      <c r="O59" s="58"/>
      <c r="P59" s="86"/>
      <c r="Q59" s="86"/>
      <c r="R59" s="60"/>
      <c r="S59" s="58"/>
      <c r="T59" s="57"/>
    </row>
    <row r="60" spans="1:20" ht="22.5" customHeight="1" x14ac:dyDescent="0.25">
      <c r="A60" s="27"/>
      <c r="B60" s="47">
        <v>54</v>
      </c>
      <c r="C60" s="48" t="s">
        <v>147</v>
      </c>
      <c r="D60" s="49">
        <v>24</v>
      </c>
      <c r="E60" s="50" t="s">
        <v>29</v>
      </c>
      <c r="F60" s="51" t="s">
        <v>95</v>
      </c>
      <c r="G60" s="52">
        <f t="shared" si="3"/>
        <v>360</v>
      </c>
      <c r="H60" s="53">
        <v>15</v>
      </c>
      <c r="I60" s="140"/>
      <c r="J60" s="54">
        <f t="shared" si="6"/>
        <v>0</v>
      </c>
      <c r="K60" s="55" t="str">
        <f t="shared" si="7"/>
        <v xml:space="preserve"> </v>
      </c>
      <c r="L60" s="85"/>
      <c r="M60" s="85"/>
      <c r="N60" s="58"/>
      <c r="O60" s="58"/>
      <c r="P60" s="86"/>
      <c r="Q60" s="86"/>
      <c r="R60" s="60"/>
      <c r="S60" s="58"/>
      <c r="T60" s="57"/>
    </row>
    <row r="61" spans="1:20" ht="37.5" customHeight="1" x14ac:dyDescent="0.25">
      <c r="A61" s="27"/>
      <c r="B61" s="47">
        <v>55</v>
      </c>
      <c r="C61" s="48" t="s">
        <v>96</v>
      </c>
      <c r="D61" s="49">
        <v>8</v>
      </c>
      <c r="E61" s="50" t="s">
        <v>46</v>
      </c>
      <c r="F61" s="51" t="s">
        <v>97</v>
      </c>
      <c r="G61" s="52">
        <f t="shared" si="3"/>
        <v>480</v>
      </c>
      <c r="H61" s="53">
        <v>60</v>
      </c>
      <c r="I61" s="140"/>
      <c r="J61" s="54">
        <f t="shared" si="6"/>
        <v>0</v>
      </c>
      <c r="K61" s="55" t="str">
        <f t="shared" si="7"/>
        <v xml:space="preserve"> </v>
      </c>
      <c r="L61" s="85"/>
      <c r="M61" s="85"/>
      <c r="N61" s="58"/>
      <c r="O61" s="58"/>
      <c r="P61" s="86"/>
      <c r="Q61" s="86"/>
      <c r="R61" s="60"/>
      <c r="S61" s="58"/>
      <c r="T61" s="57"/>
    </row>
    <row r="62" spans="1:20" ht="52.5" customHeight="1" x14ac:dyDescent="0.25">
      <c r="A62" s="27"/>
      <c r="B62" s="47">
        <v>56</v>
      </c>
      <c r="C62" s="48" t="s">
        <v>98</v>
      </c>
      <c r="D62" s="49">
        <v>8</v>
      </c>
      <c r="E62" s="50" t="s">
        <v>29</v>
      </c>
      <c r="F62" s="51" t="s">
        <v>148</v>
      </c>
      <c r="G62" s="52">
        <f t="shared" si="3"/>
        <v>720</v>
      </c>
      <c r="H62" s="53">
        <v>90</v>
      </c>
      <c r="I62" s="140"/>
      <c r="J62" s="54">
        <f t="shared" si="6"/>
        <v>0</v>
      </c>
      <c r="K62" s="55" t="str">
        <f t="shared" si="7"/>
        <v xml:space="preserve"> </v>
      </c>
      <c r="L62" s="85"/>
      <c r="M62" s="85"/>
      <c r="N62" s="58"/>
      <c r="O62" s="58"/>
      <c r="P62" s="86"/>
      <c r="Q62" s="86"/>
      <c r="R62" s="60"/>
      <c r="S62" s="58"/>
      <c r="T62" s="57"/>
    </row>
    <row r="63" spans="1:20" ht="46.5" customHeight="1" x14ac:dyDescent="0.25">
      <c r="A63" s="27"/>
      <c r="B63" s="47">
        <v>57</v>
      </c>
      <c r="C63" s="48" t="s">
        <v>99</v>
      </c>
      <c r="D63" s="49">
        <v>18</v>
      </c>
      <c r="E63" s="50" t="s">
        <v>46</v>
      </c>
      <c r="F63" s="51" t="s">
        <v>100</v>
      </c>
      <c r="G63" s="52">
        <f t="shared" si="3"/>
        <v>1080</v>
      </c>
      <c r="H63" s="53">
        <v>60</v>
      </c>
      <c r="I63" s="140"/>
      <c r="J63" s="54">
        <f t="shared" si="6"/>
        <v>0</v>
      </c>
      <c r="K63" s="55" t="str">
        <f t="shared" si="7"/>
        <v xml:space="preserve"> </v>
      </c>
      <c r="L63" s="85"/>
      <c r="M63" s="85"/>
      <c r="N63" s="58"/>
      <c r="O63" s="58"/>
      <c r="P63" s="86"/>
      <c r="Q63" s="86"/>
      <c r="R63" s="60"/>
      <c r="S63" s="58"/>
      <c r="T63" s="57"/>
    </row>
    <row r="64" spans="1:20" ht="22.5" customHeight="1" x14ac:dyDescent="0.25">
      <c r="A64" s="27"/>
      <c r="B64" s="47">
        <v>58</v>
      </c>
      <c r="C64" s="48" t="s">
        <v>101</v>
      </c>
      <c r="D64" s="49">
        <v>2</v>
      </c>
      <c r="E64" s="50" t="s">
        <v>29</v>
      </c>
      <c r="F64" s="51" t="s">
        <v>102</v>
      </c>
      <c r="G64" s="52">
        <f t="shared" si="3"/>
        <v>30</v>
      </c>
      <c r="H64" s="53">
        <v>15</v>
      </c>
      <c r="I64" s="140"/>
      <c r="J64" s="54">
        <f t="shared" si="6"/>
        <v>0</v>
      </c>
      <c r="K64" s="55" t="str">
        <f t="shared" si="7"/>
        <v xml:space="preserve"> </v>
      </c>
      <c r="L64" s="85"/>
      <c r="M64" s="85"/>
      <c r="N64" s="58"/>
      <c r="O64" s="58"/>
      <c r="P64" s="86"/>
      <c r="Q64" s="86"/>
      <c r="R64" s="60"/>
      <c r="S64" s="58"/>
      <c r="T64" s="57"/>
    </row>
    <row r="65" spans="1:20" ht="22.5" customHeight="1" x14ac:dyDescent="0.25">
      <c r="A65" s="27"/>
      <c r="B65" s="47">
        <v>59</v>
      </c>
      <c r="C65" s="48" t="s">
        <v>103</v>
      </c>
      <c r="D65" s="49">
        <v>3</v>
      </c>
      <c r="E65" s="50" t="s">
        <v>46</v>
      </c>
      <c r="F65" s="51" t="s">
        <v>104</v>
      </c>
      <c r="G65" s="52">
        <f t="shared" si="3"/>
        <v>225</v>
      </c>
      <c r="H65" s="53">
        <v>75</v>
      </c>
      <c r="I65" s="140"/>
      <c r="J65" s="54">
        <f t="shared" si="6"/>
        <v>0</v>
      </c>
      <c r="K65" s="55" t="str">
        <f t="shared" si="7"/>
        <v xml:space="preserve"> </v>
      </c>
      <c r="L65" s="85"/>
      <c r="M65" s="85"/>
      <c r="N65" s="58"/>
      <c r="O65" s="58"/>
      <c r="P65" s="86"/>
      <c r="Q65" s="86"/>
      <c r="R65" s="60"/>
      <c r="S65" s="58"/>
      <c r="T65" s="57"/>
    </row>
    <row r="66" spans="1:20" ht="22.5" customHeight="1" x14ac:dyDescent="0.25">
      <c r="A66" s="27"/>
      <c r="B66" s="47">
        <v>60</v>
      </c>
      <c r="C66" s="48" t="s">
        <v>105</v>
      </c>
      <c r="D66" s="49">
        <v>3</v>
      </c>
      <c r="E66" s="50" t="s">
        <v>29</v>
      </c>
      <c r="F66" s="51" t="s">
        <v>149</v>
      </c>
      <c r="G66" s="52">
        <f t="shared" si="3"/>
        <v>450</v>
      </c>
      <c r="H66" s="53">
        <v>150</v>
      </c>
      <c r="I66" s="140"/>
      <c r="J66" s="54">
        <f t="shared" si="6"/>
        <v>0</v>
      </c>
      <c r="K66" s="55" t="str">
        <f t="shared" si="7"/>
        <v xml:space="preserve"> </v>
      </c>
      <c r="L66" s="85"/>
      <c r="M66" s="85"/>
      <c r="N66" s="58"/>
      <c r="O66" s="58"/>
      <c r="P66" s="86"/>
      <c r="Q66" s="86"/>
      <c r="R66" s="60"/>
      <c r="S66" s="58"/>
      <c r="T66" s="57"/>
    </row>
    <row r="67" spans="1:20" ht="22.5" customHeight="1" x14ac:dyDescent="0.25">
      <c r="A67" s="27"/>
      <c r="B67" s="47">
        <v>61</v>
      </c>
      <c r="C67" s="48" t="s">
        <v>106</v>
      </c>
      <c r="D67" s="49">
        <v>1</v>
      </c>
      <c r="E67" s="50" t="s">
        <v>29</v>
      </c>
      <c r="F67" s="51" t="s">
        <v>107</v>
      </c>
      <c r="G67" s="52">
        <f t="shared" si="3"/>
        <v>300</v>
      </c>
      <c r="H67" s="53">
        <v>300</v>
      </c>
      <c r="I67" s="140"/>
      <c r="J67" s="54">
        <f t="shared" si="6"/>
        <v>0</v>
      </c>
      <c r="K67" s="55" t="str">
        <f t="shared" si="7"/>
        <v xml:space="preserve"> </v>
      </c>
      <c r="L67" s="85"/>
      <c r="M67" s="85"/>
      <c r="N67" s="58"/>
      <c r="O67" s="58"/>
      <c r="P67" s="86"/>
      <c r="Q67" s="86"/>
      <c r="R67" s="60"/>
      <c r="S67" s="58"/>
      <c r="T67" s="57"/>
    </row>
    <row r="68" spans="1:20" ht="22.5" customHeight="1" x14ac:dyDescent="0.25">
      <c r="A68" s="27"/>
      <c r="B68" s="47">
        <v>62</v>
      </c>
      <c r="C68" s="48" t="s">
        <v>108</v>
      </c>
      <c r="D68" s="49">
        <v>12</v>
      </c>
      <c r="E68" s="50" t="s">
        <v>32</v>
      </c>
      <c r="F68" s="51" t="s">
        <v>109</v>
      </c>
      <c r="G68" s="52">
        <f t="shared" si="3"/>
        <v>156</v>
      </c>
      <c r="H68" s="53">
        <v>13</v>
      </c>
      <c r="I68" s="140"/>
      <c r="J68" s="54">
        <f t="shared" si="6"/>
        <v>0</v>
      </c>
      <c r="K68" s="55" t="str">
        <f t="shared" si="7"/>
        <v xml:space="preserve"> </v>
      </c>
      <c r="L68" s="85"/>
      <c r="M68" s="85"/>
      <c r="N68" s="58"/>
      <c r="O68" s="58"/>
      <c r="P68" s="86"/>
      <c r="Q68" s="86"/>
      <c r="R68" s="60"/>
      <c r="S68" s="58"/>
      <c r="T68" s="57"/>
    </row>
    <row r="69" spans="1:20" ht="40.5" customHeight="1" x14ac:dyDescent="0.25">
      <c r="A69" s="27"/>
      <c r="B69" s="47">
        <v>63</v>
      </c>
      <c r="C69" s="48" t="s">
        <v>150</v>
      </c>
      <c r="D69" s="49">
        <v>24</v>
      </c>
      <c r="E69" s="50" t="s">
        <v>29</v>
      </c>
      <c r="F69" s="51" t="s">
        <v>151</v>
      </c>
      <c r="G69" s="52">
        <f t="shared" si="3"/>
        <v>1080</v>
      </c>
      <c r="H69" s="53">
        <v>45</v>
      </c>
      <c r="I69" s="140"/>
      <c r="J69" s="54">
        <f t="shared" si="6"/>
        <v>0</v>
      </c>
      <c r="K69" s="55" t="str">
        <f t="shared" si="7"/>
        <v xml:space="preserve"> </v>
      </c>
      <c r="L69" s="85"/>
      <c r="M69" s="85"/>
      <c r="N69" s="58"/>
      <c r="O69" s="58"/>
      <c r="P69" s="86"/>
      <c r="Q69" s="86"/>
      <c r="R69" s="60"/>
      <c r="S69" s="58"/>
      <c r="T69" s="57"/>
    </row>
    <row r="70" spans="1:20" ht="22.5" customHeight="1" x14ac:dyDescent="0.25">
      <c r="A70" s="27"/>
      <c r="B70" s="47">
        <v>64</v>
      </c>
      <c r="C70" s="48" t="s">
        <v>110</v>
      </c>
      <c r="D70" s="49">
        <v>2</v>
      </c>
      <c r="E70" s="50" t="s">
        <v>32</v>
      </c>
      <c r="F70" s="51" t="s">
        <v>111</v>
      </c>
      <c r="G70" s="52">
        <f t="shared" si="3"/>
        <v>40</v>
      </c>
      <c r="H70" s="53">
        <v>20</v>
      </c>
      <c r="I70" s="140"/>
      <c r="J70" s="54">
        <f t="shared" si="6"/>
        <v>0</v>
      </c>
      <c r="K70" s="55" t="str">
        <f t="shared" si="7"/>
        <v xml:space="preserve"> </v>
      </c>
      <c r="L70" s="85"/>
      <c r="M70" s="85"/>
      <c r="N70" s="58"/>
      <c r="O70" s="58"/>
      <c r="P70" s="86"/>
      <c r="Q70" s="86"/>
      <c r="R70" s="60"/>
      <c r="S70" s="58"/>
      <c r="T70" s="57"/>
    </row>
    <row r="71" spans="1:20" ht="22.5" customHeight="1" x14ac:dyDescent="0.25">
      <c r="A71" s="27"/>
      <c r="B71" s="47">
        <v>65</v>
      </c>
      <c r="C71" s="48" t="s">
        <v>112</v>
      </c>
      <c r="D71" s="49">
        <v>1</v>
      </c>
      <c r="E71" s="50" t="s">
        <v>32</v>
      </c>
      <c r="F71" s="51" t="s">
        <v>111</v>
      </c>
      <c r="G71" s="52">
        <f t="shared" si="3"/>
        <v>39</v>
      </c>
      <c r="H71" s="53">
        <v>39</v>
      </c>
      <c r="I71" s="140"/>
      <c r="J71" s="54">
        <f t="shared" si="6"/>
        <v>0</v>
      </c>
      <c r="K71" s="55" t="str">
        <f t="shared" si="7"/>
        <v xml:space="preserve"> </v>
      </c>
      <c r="L71" s="85"/>
      <c r="M71" s="85"/>
      <c r="N71" s="58"/>
      <c r="O71" s="58"/>
      <c r="P71" s="86"/>
      <c r="Q71" s="86"/>
      <c r="R71" s="60"/>
      <c r="S71" s="58"/>
      <c r="T71" s="57"/>
    </row>
    <row r="72" spans="1:20" ht="22.5" customHeight="1" x14ac:dyDescent="0.25">
      <c r="A72" s="27"/>
      <c r="B72" s="47">
        <v>66</v>
      </c>
      <c r="C72" s="48" t="s">
        <v>113</v>
      </c>
      <c r="D72" s="49">
        <v>1</v>
      </c>
      <c r="E72" s="50" t="s">
        <v>32</v>
      </c>
      <c r="F72" s="51" t="s">
        <v>111</v>
      </c>
      <c r="G72" s="52">
        <f t="shared" si="3"/>
        <v>55</v>
      </c>
      <c r="H72" s="53">
        <v>55</v>
      </c>
      <c r="I72" s="140"/>
      <c r="J72" s="54">
        <f t="shared" ref="J72:J74" si="8">D72*I72</f>
        <v>0</v>
      </c>
      <c r="K72" s="55" t="str">
        <f t="shared" ref="K72:K74" si="9">IF(ISNUMBER(I72), IF(I72&gt;H72,"NEVYHOVUJE","VYHOVUJE")," ")</f>
        <v xml:space="preserve"> </v>
      </c>
      <c r="L72" s="85"/>
      <c r="M72" s="85"/>
      <c r="N72" s="58"/>
      <c r="O72" s="58"/>
      <c r="P72" s="86"/>
      <c r="Q72" s="86"/>
      <c r="R72" s="60"/>
      <c r="S72" s="58"/>
      <c r="T72" s="57"/>
    </row>
    <row r="73" spans="1:20" ht="22.5" customHeight="1" x14ac:dyDescent="0.25">
      <c r="A73" s="27"/>
      <c r="B73" s="47">
        <v>67</v>
      </c>
      <c r="C73" s="48" t="s">
        <v>114</v>
      </c>
      <c r="D73" s="49">
        <v>1</v>
      </c>
      <c r="E73" s="50" t="s">
        <v>32</v>
      </c>
      <c r="F73" s="51" t="s">
        <v>111</v>
      </c>
      <c r="G73" s="52">
        <f t="shared" si="3"/>
        <v>90</v>
      </c>
      <c r="H73" s="53">
        <v>90</v>
      </c>
      <c r="I73" s="140"/>
      <c r="J73" s="54">
        <f t="shared" si="8"/>
        <v>0</v>
      </c>
      <c r="K73" s="55" t="str">
        <f t="shared" si="9"/>
        <v xml:space="preserve"> </v>
      </c>
      <c r="L73" s="85"/>
      <c r="M73" s="85"/>
      <c r="N73" s="58"/>
      <c r="O73" s="58"/>
      <c r="P73" s="86"/>
      <c r="Q73" s="86"/>
      <c r="R73" s="60"/>
      <c r="S73" s="58"/>
      <c r="T73" s="57"/>
    </row>
    <row r="74" spans="1:20" ht="22.5" customHeight="1" thickBot="1" x14ac:dyDescent="0.3">
      <c r="A74" s="27"/>
      <c r="B74" s="110">
        <v>68</v>
      </c>
      <c r="C74" s="111" t="s">
        <v>115</v>
      </c>
      <c r="D74" s="112">
        <v>2</v>
      </c>
      <c r="E74" s="113" t="s">
        <v>29</v>
      </c>
      <c r="F74" s="114" t="s">
        <v>116</v>
      </c>
      <c r="G74" s="115">
        <f t="shared" si="3"/>
        <v>22</v>
      </c>
      <c r="H74" s="116">
        <v>11</v>
      </c>
      <c r="I74" s="145"/>
      <c r="J74" s="117">
        <f t="shared" si="8"/>
        <v>0</v>
      </c>
      <c r="K74" s="118" t="str">
        <f t="shared" si="9"/>
        <v xml:space="preserve"> </v>
      </c>
      <c r="L74" s="119"/>
      <c r="M74" s="119"/>
      <c r="N74" s="120"/>
      <c r="O74" s="120"/>
      <c r="P74" s="121"/>
      <c r="Q74" s="121"/>
      <c r="R74" s="122"/>
      <c r="S74" s="120"/>
      <c r="T74" s="123"/>
    </row>
    <row r="75" spans="1:20" ht="16.5" thickTop="1" thickBot="1" x14ac:dyDescent="0.3">
      <c r="C75" s="1"/>
      <c r="D75" s="1"/>
      <c r="E75" s="1"/>
      <c r="F75" s="1"/>
      <c r="G75" s="1"/>
      <c r="J75" s="124"/>
    </row>
    <row r="76" spans="1:20" ht="60.75" customHeight="1" thickTop="1" thickBot="1" x14ac:dyDescent="0.3">
      <c r="B76" s="125" t="s">
        <v>9</v>
      </c>
      <c r="C76" s="125"/>
      <c r="D76" s="125"/>
      <c r="E76" s="125"/>
      <c r="F76" s="125"/>
      <c r="G76" s="126"/>
      <c r="H76" s="127" t="s">
        <v>10</v>
      </c>
      <c r="I76" s="128" t="s">
        <v>11</v>
      </c>
      <c r="J76" s="129"/>
      <c r="K76" s="130"/>
      <c r="S76" s="24"/>
      <c r="T76" s="131"/>
    </row>
    <row r="77" spans="1:20" ht="33" customHeight="1" thickTop="1" thickBot="1" x14ac:dyDescent="0.3">
      <c r="B77" s="132" t="s">
        <v>26</v>
      </c>
      <c r="C77" s="132"/>
      <c r="D77" s="132"/>
      <c r="E77" s="132"/>
      <c r="F77" s="132"/>
      <c r="G77" s="133"/>
      <c r="H77" s="134">
        <f>SUM(G7:G74)</f>
        <v>41551</v>
      </c>
      <c r="I77" s="135">
        <f>SUM(J7:J74)</f>
        <v>0</v>
      </c>
      <c r="J77" s="136"/>
      <c r="K77" s="137"/>
    </row>
    <row r="78" spans="1:20" ht="14.25" customHeight="1" thickTop="1" x14ac:dyDescent="0.25"/>
    <row r="79" spans="1:20" ht="14.25" customHeight="1" x14ac:dyDescent="0.25"/>
    <row r="80" spans="1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</sheetData>
  <sheetProtection algorithmName="SHA-512" hashValue="nf4F5A+1eV7asK7EZWeLLOdFeAXqgcM1SYrkIy1ZxoOofljJJ064mwGYRs8kr0VDU1S8AzBCy4o14Uc4G8Vq4Q==" saltValue="dFrCGLbUUZa4sh6OnZ/KWA==" spinCount="100000" sheet="1" objects="1" scenarios="1"/>
  <mergeCells count="33">
    <mergeCell ref="S37:S47"/>
    <mergeCell ref="T48:T74"/>
    <mergeCell ref="T37:T47"/>
    <mergeCell ref="L37:L47"/>
    <mergeCell ref="L48:L74"/>
    <mergeCell ref="M48:M74"/>
    <mergeCell ref="M37:M47"/>
    <mergeCell ref="N48:N74"/>
    <mergeCell ref="N37:N47"/>
    <mergeCell ref="O37:O47"/>
    <mergeCell ref="O48:O74"/>
    <mergeCell ref="P48:P74"/>
    <mergeCell ref="Q48:Q74"/>
    <mergeCell ref="P37:P47"/>
    <mergeCell ref="Q37:Q47"/>
    <mergeCell ref="R37:R47"/>
    <mergeCell ref="R48:R74"/>
    <mergeCell ref="S48:S74"/>
    <mergeCell ref="S7:S36"/>
    <mergeCell ref="T7:T36"/>
    <mergeCell ref="O7:O36"/>
    <mergeCell ref="N7:N36"/>
    <mergeCell ref="B77:F77"/>
    <mergeCell ref="I77:K77"/>
    <mergeCell ref="B76:F76"/>
    <mergeCell ref="B1:D1"/>
    <mergeCell ref="I76:K76"/>
    <mergeCell ref="I2:R3"/>
    <mergeCell ref="Q7:Q36"/>
    <mergeCell ref="P7:P36"/>
    <mergeCell ref="R7:R36"/>
    <mergeCell ref="M7:M36"/>
    <mergeCell ref="L7:L36"/>
  </mergeCells>
  <conditionalFormatting sqref="B7:B74">
    <cfRule type="containsBlanks" dxfId="7" priority="89">
      <formula>LEN(TRIM(B7))=0</formula>
    </cfRule>
  </conditionalFormatting>
  <conditionalFormatting sqref="B7:B74">
    <cfRule type="cellIs" dxfId="6" priority="83" operator="greaterThanOrEqual">
      <formula>1</formula>
    </cfRule>
  </conditionalFormatting>
  <conditionalFormatting sqref="K7:K74">
    <cfRule type="cellIs" dxfId="5" priority="80" operator="equal">
      <formula>"VYHOVUJE"</formula>
    </cfRule>
  </conditionalFormatting>
  <conditionalFormatting sqref="K7:K74">
    <cfRule type="cellIs" dxfId="4" priority="79" operator="equal">
      <formula>"NEVYHOVUJE"</formula>
    </cfRule>
  </conditionalFormatting>
  <conditionalFormatting sqref="I7:I74">
    <cfRule type="containsBlanks" dxfId="3" priority="50">
      <formula>LEN(TRIM(I7))=0</formula>
    </cfRule>
  </conditionalFormatting>
  <conditionalFormatting sqref="I7:I74">
    <cfRule type="notContainsBlanks" dxfId="2" priority="49">
      <formula>LEN(TRIM(I7))&gt;0</formula>
    </cfRule>
  </conditionalFormatting>
  <conditionalFormatting sqref="I7:I74">
    <cfRule type="notContainsBlanks" dxfId="1" priority="48">
      <formula>LEN(TRIM(I7))&gt;0</formula>
    </cfRule>
  </conditionalFormatting>
  <conditionalFormatting sqref="D7:D74">
    <cfRule type="containsBlanks" dxfId="0" priority="22">
      <formula>LEN(TRIM(D7))=0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2023-05-23T10:37:09Z</cp:lastPrinted>
  <dcterms:created xsi:type="dcterms:W3CDTF">2014-03-05T12:43:32Z</dcterms:created>
  <dcterms:modified xsi:type="dcterms:W3CDTF">2023-05-24T06:43:37Z</dcterms:modified>
</cp:coreProperties>
</file>